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ulturarjgovbr-my.sharepoint.com/personal/julia_silva_cultura_rj_gov_br/Documents/Documentos/Projetos/SITE CULTURA/OUVIDORIA/incentivo-a-cultura-transparencia/"/>
    </mc:Choice>
  </mc:AlternateContent>
  <xr:revisionPtr revIDLastSave="3" documentId="8_{514CB059-DF09-47C6-ACF9-0861D49E8030}" xr6:coauthVersionLast="47" xr6:coauthVersionMax="47" xr10:uidLastSave="{51493EF9-5432-4142-AC3D-5E6BD8D545EE}"/>
  <bookViews>
    <workbookView xWindow="-108" yWindow="-108" windowWidth="23256" windowHeight="12456" xr2:uid="{796F1947-BD84-4B5F-9116-CFFB7B4E0F8B}"/>
  </bookViews>
  <sheets>
    <sheet name="20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1" i="1" l="1"/>
  <c r="L152" i="1" s="1"/>
  <c r="J150" i="1"/>
  <c r="K61" i="1"/>
  <c r="L61" i="1" s="1"/>
  <c r="L60" i="1"/>
  <c r="L58" i="1"/>
  <c r="K58" i="1"/>
  <c r="K57" i="1"/>
  <c r="L57" i="1" s="1"/>
  <c r="K56" i="1"/>
  <c r="L56" i="1" s="1"/>
  <c r="K55" i="1"/>
  <c r="L55" i="1" s="1"/>
  <c r="L54" i="1"/>
  <c r="K54" i="1"/>
  <c r="K53" i="1"/>
  <c r="L53" i="1" s="1"/>
  <c r="K52" i="1"/>
  <c r="L52" i="1" s="1"/>
  <c r="K51" i="1"/>
  <c r="L51" i="1" s="1"/>
  <c r="L50" i="1"/>
  <c r="K50" i="1"/>
  <c r="K49" i="1"/>
  <c r="L49" i="1" s="1"/>
  <c r="K48" i="1"/>
  <c r="L48" i="1" s="1"/>
  <c r="K47" i="1"/>
  <c r="L47" i="1" s="1"/>
  <c r="L46" i="1"/>
  <c r="K46" i="1"/>
  <c r="K45" i="1"/>
  <c r="L45" i="1" s="1"/>
  <c r="K44" i="1"/>
  <c r="L44" i="1" s="1"/>
  <c r="K43" i="1"/>
  <c r="L43" i="1" s="1"/>
  <c r="L42" i="1"/>
  <c r="K42" i="1"/>
  <c r="K41" i="1"/>
  <c r="L41" i="1" s="1"/>
  <c r="K40" i="1"/>
  <c r="L40" i="1" s="1"/>
  <c r="K39" i="1"/>
  <c r="L39" i="1" s="1"/>
  <c r="L38" i="1"/>
  <c r="K38" i="1"/>
  <c r="K37" i="1"/>
  <c r="L37" i="1" s="1"/>
  <c r="K36" i="1"/>
  <c r="L36" i="1" s="1"/>
  <c r="K35" i="1"/>
  <c r="L35" i="1" s="1"/>
  <c r="L34" i="1"/>
  <c r="K34" i="1"/>
  <c r="K33" i="1"/>
  <c r="L33" i="1" s="1"/>
  <c r="K32" i="1"/>
  <c r="L32" i="1" s="1"/>
  <c r="K31" i="1"/>
  <c r="L31" i="1" s="1"/>
  <c r="L30" i="1"/>
  <c r="K30" i="1"/>
  <c r="K29" i="1"/>
  <c r="L29" i="1" s="1"/>
  <c r="K28" i="1"/>
  <c r="L28" i="1" s="1"/>
  <c r="K27" i="1"/>
  <c r="L27" i="1" s="1"/>
  <c r="L26" i="1"/>
  <c r="K26" i="1"/>
  <c r="K25" i="1"/>
  <c r="L25" i="1" s="1"/>
  <c r="K24" i="1"/>
  <c r="L24" i="1" s="1"/>
  <c r="K23" i="1"/>
  <c r="L23" i="1" s="1"/>
  <c r="L22" i="1"/>
  <c r="K22" i="1"/>
  <c r="K21" i="1"/>
  <c r="L21" i="1" s="1"/>
  <c r="K20" i="1"/>
  <c r="L20" i="1" s="1"/>
  <c r="K19" i="1"/>
  <c r="L19" i="1" s="1"/>
  <c r="L18" i="1"/>
  <c r="K18" i="1"/>
  <c r="K14" i="1"/>
  <c r="L14" i="1" s="1"/>
  <c r="K13" i="1"/>
  <c r="L13" i="1" s="1"/>
  <c r="L12" i="1"/>
  <c r="K12" i="1"/>
  <c r="K11" i="1"/>
  <c r="L11" i="1" s="1"/>
  <c r="K10" i="1"/>
  <c r="L10" i="1" s="1"/>
  <c r="K9" i="1"/>
  <c r="L9" i="1" s="1"/>
  <c r="L8" i="1"/>
  <c r="K8" i="1"/>
  <c r="K5" i="1"/>
  <c r="L5" i="1"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L4" i="1"/>
  <c r="K4" i="1"/>
</calcChain>
</file>

<file path=xl/sharedStrings.xml><?xml version="1.0" encoding="utf-8"?>
<sst xmlns="http://schemas.openxmlformats.org/spreadsheetml/2006/main" count="1054" uniqueCount="506">
  <si>
    <t>PROJETOS INCENTIVADOS EM 2023</t>
  </si>
  <si>
    <t>NOME DO PROJETO</t>
  </si>
  <si>
    <t>NOME DO PROPONENTE</t>
  </si>
  <si>
    <t>SEGMENTO</t>
  </si>
  <si>
    <t>MUNICIPIO</t>
  </si>
  <si>
    <t>REGIÃO</t>
  </si>
  <si>
    <t>PATROCINADOR</t>
  </si>
  <si>
    <t>MODALIDADE</t>
  </si>
  <si>
    <t>VALOR INCENTIVADO</t>
  </si>
  <si>
    <t>DESTINAÇÃO FEC</t>
  </si>
  <si>
    <t>TOTAL DA RENÚNCIA</t>
  </si>
  <si>
    <t>FORMA DE APROVAÇÃO</t>
  </si>
  <si>
    <t>DATA DE PUBLICAÇÃO NO D.O.</t>
  </si>
  <si>
    <t>ORÇAMENTO</t>
  </si>
  <si>
    <t>Orçamento</t>
  </si>
  <si>
    <t xml:space="preserve">Universo Spanta	</t>
  </si>
  <si>
    <t xml:space="preserve">Associacao e Gremio Recreativo Bloco Carnavalesco Spanta Nenem	</t>
  </si>
  <si>
    <t>Após nos estabelecermos em 2019 e 2020 na Marina da Glória (4 sábados de janeiro), no próximo verão ocuparemos um espaço ainda maior na Marina, com mais de 60 mil metros quadrados, três palcos, por 14 dias (5, 6, 7, 8, 13, 14, 15, 19, 20, 21, 22, 27, 28 e 29 de janeiro/23), tendo como propósito sermos o mais impactante, inclusivo e diverso projeto de música brasileira do verão nacional, com DNA carioca e alcance global. Serão meses de ações, conteúdos e experiências marcantes para integrar parceiros, marcas, público e demais partes relacionadas ao melhor da nossa música e do nosso verão.
Teremos dias e noites com atrações como Ivete Sangalo, Thiaguinho, Emicida, Saulo, Maiara e Maraísa, Duda Beat, L7nnon, Os Paralamas do Sucesso, Marina Sena, Alok, Mari Fernandez, Durval Lelys, Zeca Pagodinho, Belo, Mano Brown, Jorge e Mateus, Luísa Sonza, Iza, Jão, Pabllo Vittar, Emicida, Ney Matogrosso, Planet Hemp, Nattan, Fábio Jr., Xanddy Harmonia, Ferrugem, Ludmilla, Alcione, Fundo de Quintal, Lulu Santos, Xand Avião, Gloria Groove, entre quase uma centena de outros artistas, blocos e escolas de samba para todas as idades e gostos musicais, realçando a riqueza e pluralidade de nossa música.
Voltando às origens, a segunda etapa do projeto é realizada no dia 4 de fevereiro de 2023, no desfile do Bloco Spanta Neném e do Spantinha, à beira da Lagoa. Com um público de mais de cinco mil pessoas, o Spantinha oferece pela manhã diversas atividades lúdicas, como oficinas de máscaras, pernas de pau, estandartes, pinturas, material reciclado, além de contação de histórias, teatrinho, apresentações musicais infantis e um bloquinho infantil no encerramento. No início da tarde, chega a vez dos adultos celebrarem o Carnaval desfilando na ciclovia da Lagoa ao som da Spantosa Bateria, que é composta por mais de 200 ritmistas, além de comissão de frente, bailarinos, passistas e casal de mestre sala e porta bandeira. Cerca de 15 mil foliões são esperados para acompanhar o desfile do bloco.
Como novidade dessa edição, o projeto realizará o workshop Spanta sem fronteiras. Oficinas conduzidas pelos profissionais do festival, para o público interessado em entender os processos envolvidos na produção do projeto. A ação será realizada na Baixada fluminense.</t>
  </si>
  <si>
    <t>Música e Dança</t>
  </si>
  <si>
    <t>Rio de Janeiro (Zona Sul)
Duque de Caxias</t>
  </si>
  <si>
    <t>Metropolitana I
Metropolitana II</t>
  </si>
  <si>
    <t>Companhia Distribuidora de Gás do Rio de
Janeiro - CEG</t>
  </si>
  <si>
    <t>presencial</t>
  </si>
  <si>
    <t>edital</t>
  </si>
  <si>
    <t>CABOFOLIA 2023</t>
  </si>
  <si>
    <t>LEP MUSIC PRODUCOES , GRAVACOES E EDICOES MUSICAIS LTDA</t>
  </si>
  <si>
    <t>Consiste no processo de retomada pós pandemia do evento denominado “CABOFOLIA”, o maior carnaval fora de época do Rio de Janeiro que estará de volta em 2022. Um evento que marcou época e que colocará a cidade de Cabo Frio e do estado do Rio de Janeiro, novamente no circuito que recebem grandes eventos culturais.
Com um histórico de dezessete edições, mais de quatro milhões de foliões e cerca de seiscentas horas de música boa, o melhor carnaval fora de época do Rio de Janeiro volta em 2022, sob nova administração, para escrever uma nova história desse sucesso em Cabo Frio.
O Cabofolia acontecerá nos dias 20, 21 e 22 de Janeiro, na região dos Lagos - na cidade de Cabo Frio – RJ, em uma área de mais de 182 mil metros quadrados. Na área onde o evento será realizado contará com toda uma infraestrutura que envolverá desde áreas de alimentação até estacionamento, para o maior conforto do folião.
Com a participação de artistas consagrados no cenário musical nacional, os ritmos marcantes do axé, além dos hits que estão no topo das paradas de sucesso na atualidade irão dar tom do evento.</t>
  </si>
  <si>
    <t>Armação de Búzios, Cabo Frio, Rio das Ostras</t>
  </si>
  <si>
    <t>Baixadas Litorâneas</t>
  </si>
  <si>
    <t>Telefônica Brasil S.A.</t>
  </si>
  <si>
    <t xml:space="preserve"> Rio Carnaval 2023</t>
  </si>
  <si>
    <t>Liga Independente das Escolas de
Samba do Rio de Janeiro - LIESA</t>
  </si>
  <si>
    <t>Light Serviços de Eletricidade S.A</t>
  </si>
  <si>
    <t>Edital</t>
  </si>
  <si>
    <t xml:space="preserve">Desfiles do Carnaval Sebastiana 2023	</t>
  </si>
  <si>
    <t xml:space="preserve">Sebastiana - Associação Independente de Blocos de Rua da Zona Sul, Santa Teresa e Cento da Cidade de São Sebastião do Rio de Janeiro	</t>
  </si>
  <si>
    <t>Destina-se aos blocos de carnaval da associação SEBASTIANA, provendo recursos para que sejam viabilizados seus desfiles.Trata-se do desfile de 13 dos mais conceituados blocos do carnaval de rua do Rio de Janeiro. São blocos da SEBASTIANA, que desfilam na zona sul e no centro da cidade, atraindo centenas de milhares de turistas e foliões em geral.
SEBASTIANA
Sebastiana é a Associação Independente dos Blocos de Carnaval de Rua da Zona Sul, Santa Teresa e Centro da Cidade de São Sebastião do Rio de Janeiro, fundada em 2000 por diretores de alguns dos mais tradicionais blocos de rua da cidade. Naquela sexta-feira de 2000, o JB foi responsável por reunir uma turma que passaria, a partir daquele dia, a formar o primeiro grupo organizado do Carnaval de rua nos anos pós-ditadura.</t>
  </si>
  <si>
    <t>Folclore e Ecologia</t>
  </si>
  <si>
    <t>Rio de Janeiro (Centro e Centro Histórico, Grande Tijuca, Zona Sul)</t>
  </si>
  <si>
    <t>Metropolitana I</t>
  </si>
  <si>
    <t>Ambev S.A. Filial Cachoeiras de Macacu</t>
  </si>
  <si>
    <t xml:space="preserve">Amigos do Zé Pereira 2023        </t>
  </si>
  <si>
    <t xml:space="preserve">Associação Carnavalesca Amigos do Zé Pereira	</t>
  </si>
  <si>
    <t>Trata-se do desfile de 9 dos mais conceituados blocos do carnaval de rua do Rio de Janeiro. Sa?o blocos da LIGA DO ZE? PEREIRA, que desfilam na zona sul e no centro da cidade, atraindo milhões de folio?es.
AMIGOS DO ZE? PEREIRA
Formada em 2012, a Associação representa o carnaval contemporâneo. Blocos tema?ticos, blocos de bairro, samba tradicional, blocos "pop" e representando a diversidade do carnaval de rua carioca. Apadrinhada pelo Corda?o do Bola Preta, a Ze? Pereira tem 3 eixos fundamentais que fazem a 'liga" entre seus blocos: troca constante de informac?o?es, relac?o?es institucionais e captac?a?o de recursos. Pioneira na utilizac?a?o da leis de incentivo para captac?a?o de recursos, a Liga do Ze? Pereira e? refere?ncia e uma das lideranc?as nas recentes conquistas do carnaval de rua carioca.</t>
  </si>
  <si>
    <t>Rio de Janeiro (Centro e Centro Histórico, Zona Sul)</t>
  </si>
  <si>
    <t>Ambev S.A. Filial Nova Rio</t>
  </si>
  <si>
    <t>Mulheres da Providência</t>
  </si>
  <si>
    <t>SALVATORE COMUNICACAO E EVENTOS EIRELI</t>
  </si>
  <si>
    <t>Um programa de formação anual, gratuito e tendo como público-alvo mulheres (jovens, adultas e idosas) da região da Providência. Promover, através da cultura, conhecimento (e auto-conhecimento), troca de saberes entre as moradoras e capacitação com oficinas (artesanato, artes plásticas, gastronomia e temas gerais ligados ao empreendedorismo) que estimulem competências do futuro e gerem oportunidades e alternativas viáveis de geração de renda, alinhado às reflexões sobre o papel da mulher numa região tão importante para a cultura carioca.</t>
  </si>
  <si>
    <t>Artes Plásticas e Artesanais</t>
  </si>
  <si>
    <t>Rio de Janeiro(Centro e Centro Histórico)</t>
  </si>
  <si>
    <t xml:space="preserve">Desfile Monobloco 2023        </t>
  </si>
  <si>
    <t xml:space="preserve">Flavio A Goulart	</t>
  </si>
  <si>
    <t>Trata-se do desfile do Monobloco, um dos mais relevantes blocos de rua da cidade do Rio de Janeiro. Criado em 2000 tem público de aproximadamente 500 mil foliões.
O projeto foi idealizado pelos músicos Pedro Luís e o grupo A Parede, realizadores de uma tradicional oficina de percussão. Os alunos e músicos se unem em um grande desfile, que acontece no centro do Rio. A equipe técnica e a estrutura são pensadas de maneira profissional, contando com equipamentos de alta definição sonora e uma equipe profissional formada por produtores, divulgadores, seguranças, músicos e técnicos, entre outros</t>
  </si>
  <si>
    <t xml:space="preserve">Folclore e Ecologia	</t>
  </si>
  <si>
    <t>Rio de Janeiro (Centro e Centro Histórico)</t>
  </si>
  <si>
    <t xml:space="preserve">Bendita Carnaval (#carnabendita)	</t>
  </si>
  <si>
    <t xml:space="preserve">Bendita Produções Artísticas LTDA	</t>
  </si>
  <si>
    <t>“Bendita Carnaval (#carnabendita)” é um circuito de blocos de carnaval, realizado no mês de fevereiro, com participação de 04 blocos cariocas, destinado a crianças, jovens e adultos, será realizado na cidade do Rio de Janeiro no Aterro do Flamengo, Praça Mauá e Praça XV.</t>
  </si>
  <si>
    <t>Orçamentos</t>
  </si>
  <si>
    <t>Paisagens fluminenses: imagens e formas</t>
  </si>
  <si>
    <t>MLC Produções Culturais Ltda.</t>
  </si>
  <si>
    <t>Este projeto envolve a viabilização de programação anual para a Casa França Brasil, a serem implementadas ao longo de 2021, incluindo a realização de três exposições e ação educativa articulada. As ações buscam apresentar a multiplicidade da produção artística do estado do Rio de Janeiro, tomando como ponto de partida suas paisagens, seu imaginário histórico e popular e as formas que demarcam seu horizonte expressivo, buscando visibilizar a sua importância para a diversidade da produção Brasileira. As exposições serão abertas a fruição do público em geral, com atividades educativas de mediação e fruição com foco em crianças, adolescentes e jovens, famílias, professores e público especializado (artistas, estudantes de artes, pesquisadores entre outros).</t>
  </si>
  <si>
    <t>Rio de Janeiro</t>
  </si>
  <si>
    <t>Petróleo Brasileiro S.A. PETROBRAS</t>
  </si>
  <si>
    <t>Circuito Orquestra de Campos</t>
  </si>
  <si>
    <t>Instituto Dell'Arte</t>
  </si>
  <si>
    <t>O projeto Circuito Orquestra de Campos propõe a itinerância com a Orquestra Sinfônica Jovem Mariuccia Iacovino, um dos grupos orquestrais do projeto de inclusão social através da música Orquestrando a Vida, que possui a sua sede em Campos de Goytacazes, em cidades da região norte-fluminense do Estado do Rio, com concertos gratuitos para comunidades de forma a atrair novas plateias para a música de concerto, em regiões carentes de projetos e atividades culturais. A turnê prevê apresentações em 05 municípios do estado do Rio de Janeiro, entre eles: Campos dos Goytacazes, Rio de Janeiro, Quissamã, Rio das Ostras, Macaé. Tornando a música erudita acessível à população, o projeto pretende estimular o conhecimento das diferentes manifestações culturais, não difundidas nos meios de comunicação cotidianos, além de contribuir para a dinamização e o enriquecimento da vida cultural das cidades da região norte-fluminense do estado do Rio de Janeiro.</t>
  </si>
  <si>
    <t>Rio de Janeiro (Centro e Centro Histórico), Campos dos Goytacazes, Macaé, Quissamã e Rio das Ostras</t>
  </si>
  <si>
    <t>Metropolitana I
Norte Fluminense 
Baixadas Litorâneas</t>
  </si>
  <si>
    <t>Ampla Energia e Serviços S.A.</t>
  </si>
  <si>
    <t>VERÃO MAIS ELAS</t>
  </si>
  <si>
    <t>Gente Influencia Digital Ltda.</t>
  </si>
  <si>
    <t>Lojas Renner S.A.</t>
  </si>
  <si>
    <t xml:space="preserve">EXPOSIÇÃO TODAS AS CORES_O VENDEDOR DE ALEGRIA        </t>
  </si>
  <si>
    <t xml:space="preserve">ARTE EM FOCO DESIGN E COMERCIO LTDA	</t>
  </si>
  <si>
    <t>Mostra individual “Todas as cores_o vendedor de alegria”, a ser realizada no Museu de Arte Contemporânea de Niterói, com 15 telas inéditas, mergulhadas no personagem “o vendedor de alegria”, que estarão expostas entre esculturas e uma grande instalação de cinco metros com mil bolas em sua cabeça; esta escultura nunca foi exposta no Brasil, apenas em Paris, no ano de 2015. Durante todo o período de realização da mostra haverá uma apresentação musical com DJ e dois músicos (no início de cada fim de semana).
“O vendedor de alegria” é um dos principais personagens do artista; lúdico e que se destaca pela energia de suas cores e formas vibrantes, cheio de encantamento; traz vida e alto astral ao atual cenário. Esta exposição é resultado da inspiração de um trabalho de transmutação e superação do artista, visando amenizar toda esta dura realidade pandêmica que passamos nesses últimos dois anos, com momentos difíceis vividos por todos, e tem como principal objetivo fomentar e promover cultura e alegria para os cariocas e público em geral.</t>
  </si>
  <si>
    <t>Rio de Janeiro (Barra e Jacarepaguá, Centro e Centro Histórico, Grande Tijuca, Grande Méier, Ilha do Governador, Zona Sul, Zona Norte, Zona Oeste)
Niterói</t>
  </si>
  <si>
    <t>Metropolitana I
Metropolitana III</t>
  </si>
  <si>
    <t>CLUBE DO SAMBA - VERÃO 2022</t>
  </si>
  <si>
    <t>CLUBE DO SAMBA</t>
  </si>
  <si>
    <t>O CLUBE DO SAMBA FUNDADO EM 1979, REALIZAVA RODAS DE SAMBA NO QUINTAL DA CASA DE SEU FUNDADOR, JOÃO NOGUEIRA, COMO FORMA DE PROTESTO, POIS NESSE PERÍODO AS CASAS DE SHOW COMEÇARAM A SER OCUPADAS PELAS DISCOTECAS E OS ARTISTAS, EM ESPECIAL OS SAMBISTAS PERDERAM ESPAÇO PARA REALIZAÇÃO DE SHOWS. EM 1980 TAMBÉM COMO FORMA DE PROTESTAR AS QUESTÕES POLÍTICAS DO PAÍS, O CLUBE DO SAMBA ALÉM DAS RODAS DE SAMBA PASSOU A DESFILAR NA AV RIO BRANCO, COM SEU BLOCO DE CARNAVAL. - EM JANEIRO - VERÃO CARIOCA - FAREMOS 04 RODAS DE SAMBA DO CLUBE DO SAMBA EM QUATRO DOMINGOS, COM SHOW DO DIOGO NOGUEIRA, CANTANDO CLÁSSICOS DO SAMBA E CONVIDADOS ARTISTAS E GRUPOS DA NOVA GERÇÃO DO SAMBA E TAMBÉM HOMENAGENADO CANTORES E COMPOSITORES DA VELHA GUARDA. SERÃO EVENTOS COMO UM PRÉ CARNAVAL, ENSAIOS DO BLOCO DO CLUBE DO SAMBA. - NO CARNAVAL, NO DIA 1º DE MARÇO, TERÇA-FEIRA, FAREMOS O DESFILE DO BLOCO DO CLUBE DO SAMBA NA AV. ATLÂNTICA. O BLOCO DESFILA COM UM SHOW/RODA DE SAMBA - EM MOVIMENTO - EM CIMA DO TRIO ELÉTRICO COM O HERDEIRO, CANTOR E COMPOSITOR DIOGO NOGUEIRA E SUA BANDA. OS FOLIÕES EM VOLTA DO TRIO GANHARÃO CAMISETAS PERSONALIZADAS. COMO NOSSO DESFILE É NO DIA DE FATO QUE SE COMEMORA O CARNAVAL, NOSSO REPERTÓRIO E EXCLUSIVO DE MÚSICA POPULAR BRASILEIRA, ESPECIALMENTE O SAMBA. MAS NÃO PODERÍAMOS DEIXAR DE CANTAR OS SAMBAS CLÁSSICOS QUE CONDUZIRAM NOSSOS DESFILE DURANTE TODOS ESSES ANOS, MANTENDO SUA ESSÊNCIA, SEM PERDER A TRADIÇÃO.</t>
  </si>
  <si>
    <t>Café Três Corações S.A</t>
  </si>
  <si>
    <t xml:space="preserve">Ação Social pela Música nas Comunidades da Cidade do Rio de Janeiro        </t>
  </si>
  <si>
    <t xml:space="preserve">AÇAO SOCIAL PELA MÚSICA - A.S.M.	</t>
  </si>
  <si>
    <t>O projeto proposto, pretende dar seguimento aos 12 anos de trabalho realizados em comunidades pobres da cidade do Rio de Janeiro, oferecendo às comunidades socioeconomicamente desfavorecidas acesso à manifestação artística musical, como recurso de participação e inclusão social, atuando de forma efetiva na superação das desigualdades e na promoção da cidadania. A proposta garante 11 meses de atividades e abrange 21 comunidades da cidade do Rio de Janeiro, oferecendo aulas gratuitas de instrumentos musicais para crianças, adolescentes e jovens nos 6 núcleos de aprendizado musical dando continuidade ao trabalho desenvolvido desde 2010. O núcleo musical do Complexo do Alemão, que entra no seu 12º ano atende as comunidades Nova Brasília, Grota, Palmeiras, Parque Everest, Canitar, Fazendinha, Casinha, Alvorada e Matinha, o núcleo Vila Isabel no Complexo do Morro dos Macacos, que entra em seu 11º ano, atende a comunidade do Morro dos Macacos, Alto Simão, São João, Encontro, Andaraí, Salgueiro, Complexo do Lins e Pantanal, o núcleo de Cidade de Deus que também entra em seu 11º ano atende a comunidade de Cidade de Deus e adjacências, o núcleo Rio das Pedras implantado em 2018, na zona oeste do Rio de Janeiro, atende a comunidade do Rio das Pedras e adjacências e os núcleos musicais de Manguinhos e Tijuca implantados em 2020, que atendem respectivamente as comunidades de Manguinhos e Morro da Formiga. A proposta também desenvolve 7 polos de musicalização em parceria com creches comunitárias e escolas públicas, atendendo crianças da educação infantil e pré-escola. A partir de 2018 o programa começou a desenvolver um plano de expansão de suas ações com a implantação dos polos de musicalização para crianças da educação infantil e pré-escola da rede pública de ensino nas comunidades atendidas, ganhando maior capilaridade e desenvolvendo um trabalho de base de estimulação musical através de oficinas de musicalização para crianças na faixa etária de 1 a 4 anos. Os polos de musicalização nas creches comunitárias e nas escolas municipais parceiras, têm a proposta de levar a música e seu universo lúdico, estimulador, dinâmico e agregador que potencializa e contribui para o desenvolvimento integral da criança, favorecendo os aspectos cognitivo/linguístico, psicomotor e sócio-afetivo. Nos núcleos de aprendizado musical da ASMB nas comunidades do Rio de Janeiro, crianças, adolescentes e jovens desenvolvem atividades musicais de diferentes tipos: aula de linguagem musical, aula de instrumentos de cordas (violino, violoncelo, viola e contrabaixo), aulas de instrumento de sopro (Flauta transversal, Clarinete, Trombone, Trompete, Trompa, Bombardino, Saxofone) e prática Orquestral. Além disso, a proposta oferece aulas de reforço escolar direcionadas para as crianças e adolescentes que apresentam defasagem na assimilação dos conteúdos da escola. O reforço escolar tem o objetivo de fazer com que esses alunos superem suas dificuldades no seu processo de aprendizado dos conteúdos escolares. Também são desenvolvidas atividades complementares sócio-educacionais e culturais (palestras interativas e encontros temáticos com os alunos e suas famílias sobre temas transversais. Além de passeios, visitas a museus, teatro, cinema e salas de concertos) que promovem o potencial humano, desenvolvendo a cidadania e fortalecendo a autoestima. A proposta também dará seguimento a interiorização da cultura, propondo vários concertos da Orquestra Sinfônica Jovem do RJ, da Camerata Jovem do Rio, dos conjuntos de música de Câmara no interior do Estado do RJ. Essa ação busca democratizar o acesso à música clássica instrumental de excelência artística, movimentando a produção cultural das cidades interioranas do Estado do Rio de Janeiro, além de fomentar a formação de plateia para a música clássica. Enfatizamos que a Orquestra Sinfônica Jovem do Rio de Janeiro (OSJRJ), a Camerata Jovem do Rio e os conjuntos de música de Câmara são resultados desses 12 anos de trabalho ininterrupto nos núcleos de aprendizado musical. Os jovens e talentosos músicos integrantes da OSJRJ e dos conjuntos de música de câmera participam do centro de formação de jovens músicos da ASMB e recebem aulas individuais intensivas com professores de reconhecido prestígio além de participarem de oficinas de treinamento para aprender a ensinar o método utilizado pela Ação Social pela Música que há mais de 23 anos desenvolve o aprendizado da música em grupo. O centro de formação de jovens músicos da ASMB tem a finalidade de aprimorar e potencializar as habilidades musicais, técnicas, artísticas e didáticas dos alunos mais avançados e de dedicação excepcional para a construção de um projeto de vida que tenha a música como alicerce para sua formação acadêmica e profissional.</t>
  </si>
  <si>
    <t>Rio de Janeiro (Barra e Jacarepaguá, Grande Tijuca, Zona Sul, Zona Norte, Zona Oeste)</t>
  </si>
  <si>
    <t>Claro NXT Telecomunicações S.A.</t>
  </si>
  <si>
    <t xml:space="preserve">Focus Cia de Dança | plano plurianual e circulação        </t>
  </si>
  <si>
    <t>NEORAL GARCIAS PRODUÇÕES ARTÍSTICAS LTDA</t>
  </si>
  <si>
    <t>O projeto Focus Cia de Dança | plano plurianual e circulação - propõe dar continuidade ao desenvolvimento da Companhia pelos próximos 2 anos, à circulação de espetáculos de repertório, além da criação do novo espetáculo intitulado ENTRE A PELE E A ALMA, com canções originais e interpretadas por Ney Matogrosso.
As atividades do projeto serão realizadas nas cidades de: Campos dos Goytacazes, Rio de Janeiro, Cabo Frio, Macaé, Niterói, Petrópolis, Nova Iguaçu e Volta Redonda.</t>
  </si>
  <si>
    <t>Rio de Janeiro (Barra e Jacarepaguá, Centro e Centro Histórico, Grande Méier, Zona Sul)
Nova Iguaçu
Niterói
Petrópolis
Volta Redonda
Campos dos Goytacazes, Macaé
Cabo Frio</t>
  </si>
  <si>
    <t>Metropolitana I
Metropolitana II
Metropolitana III
Serrana
Médio Paraíba
Norte Fluminense
Baixadas Litorâneas</t>
  </si>
  <si>
    <t>Exposição Garrincha - Anjo das Pernas Tortas</t>
  </si>
  <si>
    <t>INSTITUTO ISV</t>
  </si>
  <si>
    <t>Manuel Francisco dos Santos, o Garrincha, é um dos melhores jogadores de futebol da história deste esporte. Não é difícil encontrar crônicas e opiniões que o consideram melhor do que o Rei Pelé. Teve sua carreira profissional no Botafogo de Futebol e Regatas e na seleção Brasileira. Jogou um curto período também pelo Flamengo e protagonizou uma bela história de amor com Elza Soares, uma das maiores estrelas da música popular brasileira. Uma característica física e sua arte em campo encantavam a todos, a ponto de ser conhecido como Anjo das Pernas Tortas. Garrincha é um protagonista da história do esporte, da seleção brasileira e do Botafogo, por isso, propomos o projeto Exposição Garrincha – Anjo das Pernas Tortas, uma oportunidade de difusão e celebração da cultura e memória, como instrumento de educação e socialização. O projeto ilumina as raízes esportivas no sentido de preservar e valorizar a memória cultural e social através do levantamento e tratamento do acervo que produzirá uma exposição temporária que será montada em um local emblemático para a sua História, a Sede do Botafogo.
Realizar um exposição com 1 mês de duração que vai contar a história de um dos principais ídolos do nosso futebol, Garrincha.
Seleção, inventário, compra e restauração do acervo existente deste atleta que poderá ser utilizada de forma temporária ou permanente para divulgação da história de um de nossos principais atletas e, diretamente ou indiretamente, da historia do nosso país e do nosso futebol.</t>
  </si>
  <si>
    <t>Acervo e Patrimônio Histórico-Cultural</t>
  </si>
  <si>
    <t>Rio de Janeiro (Zona Sul)</t>
  </si>
  <si>
    <t>TIM S.A.</t>
  </si>
  <si>
    <t>Rio2C 2023</t>
  </si>
  <si>
    <t>RIO CREATIVE CONFERENCES LTDA</t>
  </si>
  <si>
    <t>Considerado o maior festival de criatividade e inovação da América Latina, o Rio2C acontecerá no Rio de Janeiro, no primeiro semestre de 2023, na Cidade das Artes e se dividirá em 2 momentos: Conferência - voltado para empreendedores e profissionais da indústria criativa, com palestras, discussões, pitchings e rodadas de negócio (26 a 28 de abril); Festival - com exibições, shows, instalações artísticas, evento literário, palestras, workshops, oficinas, exibições e experimentações dedicada ao público em geral, jovens universitários e estudantes - futuros profissionais da indústria criativa (29 e 30 de abril).</t>
  </si>
  <si>
    <t>Cinema, Vídeo e Fotografia</t>
  </si>
  <si>
    <t>Rio de Janeiro (Zona Oeste)
Niterói</t>
  </si>
  <si>
    <t xml:space="preserve">FESTIVAL DE CINEMA DE VASSOURAS, NO VALE DO CAFÉ - EDIÇÃO 2023        </t>
  </si>
  <si>
    <t xml:space="preserve">CGY CRIACAO E PRODUCAO LTDA-ME	</t>
  </si>
  <si>
    <t>Realização da Segunda Edição do FESTIVAL DE CINEMA DE VASSOURAS, NO VALE DO CAFÉ, com caráter competitivo e informativo. Exclusivamente dedicado a exibição e a promoção de obras audiovisuais de filmes de longa-metragem brasileiros (ficcão, animação e documentários) filmes de curta-metragem brasileiros (ficcão, animação e documentários), será realizado na cidade de Vassouras/RJ, durante 7 dias serão exibidos 56 filmes. Como contrapartida social haverá a exibição de filmes exclusivamente de animação brasileiros para estudantes e professores de escolas públicas de Vassouras, e da região do Vale do Café, com a realização de debates e sessões comentada.</t>
  </si>
  <si>
    <t>Rio de Janeiro  (Barra e Jacarepaguá, Centro e Centro Histórico)
Barra do Piraí, Barra Mansa, Itatiaia, Pinheiral, Piraí, Porto Real, Quatis, Resende, Rio Claro, Rio das Flores, Valença, Volta Redonda
Areal, Comendador Levy Gasparian, Engenheiro Paulo de Frontin, Mendes, Miguel Pereira</t>
  </si>
  <si>
    <t>Metropolitana I
Médio Paraíba
Centro Sul Fluminense</t>
  </si>
  <si>
    <t>Light Serviços de Eletricidade S.A.</t>
  </si>
  <si>
    <t>Scuola Di Teatro Lucia Cerrone</t>
  </si>
  <si>
    <t>CENTRO CULTURAL DE ARTES - SCUOLA DI CULTURA S/S LTDA</t>
  </si>
  <si>
    <t>Scuola di Teatro Lucia Cerrone é um projeto de formação teatral voltado para jovens matriculados em escolas da rede pública de ensino em Niterói. O diferencial do projeto é a oferta de uma formação ampla nos diversos ofícios artísticos e técnicos da linguagem teatral, assim como a disponibilização de serviços para manutenção dos jovens nos workshops oferecidos, com destaque para logística e alimentação. A Scuola di Teatro acontecerá na sede da Scuola di Cultura, prevendo a participação de até 30 (trinta) jovens e 05 (cinco) professores/instrutores especialistas nas diversas áreas da linguagem teatral que, juntos, irão desenvolver e elaborar um espetáculo final gratuito ao público, a ser realizado no Teatro Municipal João Caetano, em Niterói. Integra o presente projeto, ainda, o desenvolvimento de uma exposição e de um fotolivro, ambos voltados para ampliar o alcance das atividades artístico-culturais promovidas pela Scuola di Teatro.</t>
  </si>
  <si>
    <t>Teatro e Circo</t>
  </si>
  <si>
    <t>Niterói</t>
  </si>
  <si>
    <t>Metropolitana III</t>
  </si>
  <si>
    <t xml:space="preserve"> DIN DOWN DOWN: construindo laços
com a família</t>
  </si>
  <si>
    <t>Arte da Possibilidade</t>
  </si>
  <si>
    <t>O presente projeto trata de um plano bienal regular de atividades culturais da organização da Sociedade Civil Arte da Possibilidade (Instituto Gingas) em interlocução com a Associação de Pais e Amigos dos Excepcionais de Niterói - APAE/Niterói e Secretarias Municipais de Educação de Niterói, São Gonçalo e Maricá. Com duração total de de 24 meses, está voltado aos capoeiristas pessoas com deficiência (PCDs) já atendidos há 18 anos pelo instituto, bem como para suas mães e responsáveis (as chamadas mães-griô). Está voltado também a estudantes da Educação Infantil e de primeiro e segundo segmentos do Ensino Fundamental e, paralelamente, às mães e aos responsáveis deste mesmos estudantes, com atuação prevista em 24 escolas dessas respectivas cidades. Por fim, está voltado ao público morador dos territórios e municípios das escolas públicas a serem atendidas, estes que serão espectadores das apresentações das rodas de capoeira de integração e de apresentação artística. Concreta e objetivamente, dentre suas atividades, estão previstas: um ciclo regular de oficina de capoeira acessível na APAE/Niterói voltada aos capoeiristas (PCDs); um ciclo regular de oficina de música (percussão e canto), também realizada na APAE/Niterói e voltada às mães-griô; um conjunto de oficinas de capoeira acessível voltada a estudantes da Educação Infantil e primeiro e segundo segmentos do Ensino Fundamental; um conjunto de oficinas de música (percussão e canto) voltada às mães e responsáveis destes estudantes; um ciclo de formação técnica para mestres, contra-mestres, professores de capoeira, professoras e equipe pedagógica das escolas públicas apontadas acima; um ciclo apresentações de rodas de capoeira de integração criadas e mantidas a partir das oficinas realizadas na APAE/Niterói e nas escolas públicas de Niterói, São Gonçalo e Maricá; e um ciclo de apresentações artísticas reunindo todas as rodas de capoeira de formadas nas escolas públicas contempladas pelo projeto, mais a roda de capoeira da APAE/Niterói, sendo 12 escolas no primeiro ano e 12 escolas no segundo ano do projeto.</t>
  </si>
  <si>
    <t>Maricá, Niterói, São Gonçalo</t>
  </si>
  <si>
    <t>Arigó</t>
  </si>
  <si>
    <t>Ezequiel Vasconcelos Santos</t>
  </si>
  <si>
    <t>Este projeto contempla uma temporada de 4 apresentações do espetáculo Arigó na cidade do Rio de Janeiro com transmissão online, no segundo semestre de 2021. O Espetáculo terá cunho, estética e abordagem artística, primando pela democratização e difusão da arte em si.</t>
  </si>
  <si>
    <t>Tecnologia em Cabos de Aço BRASCABO
Ltda.</t>
  </si>
  <si>
    <t>Revitalização Ponte Padre Peres</t>
  </si>
  <si>
    <t>ENGENHARIA CULTURAL LTDA.</t>
  </si>
  <si>
    <t>O PROJETO DE REVITALIZAÇÃO DA PONTE DO PADRE PERES visa recuperar importante ruína remanescente da antiga cidade de São João Marcos, que faz parte do conjunto de ruínas do Parque Arqueológico e Ambiental de São João Marcos, tombadas pelo Instituto Estadual do Patrimônio Cultural (INEPAC).</t>
  </si>
  <si>
    <t>Rio de Janeiro (Centro e Centro Histórico, Zona Norte, Zona Oeste)
Belford Roxo, Duque de Caxias, Japeri, Magé, Mesquita, Nilópolis, Nova Iguaçu Paracambi, Queimados, São João de Meriti, Seropédica
Barra do Piraí, Barra Mansa, Itatiaia, Pinheiral, Piraí, Porto Real, Quatis, Resende, Rio Claro, Rio das Flores, Valença, Volta Redonda
Angra dos Reis, Itaguaí, Mangaratiba
Mendes, Vassouras</t>
  </si>
  <si>
    <t>Metropolitana I
Metropolitana II
Médio Paraíba
Costa Verde
Centro Sul Fluminense</t>
  </si>
  <si>
    <t xml:space="preserve">Lona na Lua: Arte, Educação e Cidadania        </t>
  </si>
  <si>
    <t xml:space="preserve">Associação Cultural e Social Lona na Lua	</t>
  </si>
  <si>
    <t>O projeto “Lona na Lua: Arte, Educação e Cidadania" visa a promoção da cultura e de competências educacionais, através de oficinas de teatro, circo, música, dança, cenografia e figurino, desenho, roteiro e história do cinema em dois Espaços Culturais, localizados em dois municípios: Rio Bonito e Tanguá.
As aulas serão gratuitas e o projeto terá a duração de 12 meses. O público-alvo deste projeto são 200 crianças e jovens de cada cidade, totalizando 400 beneficiários, priorizando a faixa etária de 06 a 18 anos, focando-se em estudantes da rede pública de ensino. Ao final do projeto será apresentado um espetáculo de conclusão das atividades em 03 sessões em cada município</t>
  </si>
  <si>
    <t>Rio Bonito, Tanguá</t>
  </si>
  <si>
    <t>Blues nas Ruas</t>
  </si>
  <si>
    <t>Br4 Branding e Producao de Eventos LTDA</t>
  </si>
  <si>
    <t>O “Blues nas Ruas” é um projeto que quer disseminar a cultura e deixar um legado por meio da música, em destaque pelo gênero Blues. É um festival composto de artistas locais e outros profissionais renomados, cultura de rua, aulas, oficinas e palestras, atividades sustentáveis e tecnológicas. Se inicia um mês antes com diversos shows spots, feitos nas ruas dos bairros e comunidades das cidades escolhidas, envolvendo a população e democratizando o acesso à cultura. Durante o evento, haverá uma arena cultural para ensinar ainda mais sobre a música e seu poder transformador. Após o evento, aulas de música, para pessoas com deficiências físicas e intelectual (PcDs), e campanhas de arrecadação de instrumentos musicais para instituições e/ou sociedades musicais sem fins lucrativo continuarão acontecendo pelas comunidades a fim de fazer crescer a semente que foi plantada com a realização do festival, gerando oportunidades a curto, médio e longo prazo. O projeto é destinado a todos os públicos, de todas as idades e terá duração de doze meses com aulas para PcDs, campanhas de doação de instrumento, além da realização de diversas atividades nos meses de julho e agosto nas cidades de Petrópolis e Búzios.</t>
  </si>
  <si>
    <t>Petrópolis
Armação de Búzios</t>
  </si>
  <si>
    <t>Serrana</t>
  </si>
  <si>
    <t>Sala Cecília Meireles - Temporada Artística</t>
  </si>
  <si>
    <t>Associação dos Amigos da Sala Cecília Meireles</t>
  </si>
  <si>
    <t>O projeto vai promover a Temporada de concertos da icônica Sala Cecilia Meireles, apresentando ciclos musicais clássicos durante todo o ano de 2023. Serão apresentados cerca de 60 concertos, distribuídos nas seguintes séries (sujeito à alteração): Orquestras, Música de Câmara, Pianistas, Sala Jazz, Ópera na Sala, entre outras.</t>
  </si>
  <si>
    <t xml:space="preserve">Projeto Itinerancia Mar        </t>
  </si>
  <si>
    <t xml:space="preserve">ROSA DOS VENTOS PRODUCOES ARTISTICAS EIRELI	</t>
  </si>
  <si>
    <t>Projeto de itinerância do MAR vai além do tradicional que é a itinerância entre museus. O MAR leva para o interior da cidade uma experiência cultural completa como a que é vivênciada pelo público no próprio museu com exposição artística, atividades educativas, visitas mediadas e ativações culturais.
A primeira edição desse projeto está em MADUREIRA, zona norte do Rio de Janeiro, e apresenta parte da exposição Carolina Maria de Jesus. Uma parceira com o Instituto Moreira Sales e a Secretaria Municipal de Cultura do Rio. Agora avançamos para uma itinerancia pelas cidades de Petropolis, Rio das Ostras, Cabo Frio e Paraty. O espaço é estruturado com containers personalizados, climatizados e preparados para receber a mostra e as atividades educativas, enquanto externamente temos um deck de convivência para receber ativações culturais. Cada edição itinerante vai permanecer 1 mes em cada cidade, com público estimado de 10 a 30 mil pessoas, com acesso gratuito. A proposta do MAR é apresentar um recorte da exposição Um defeito de Cor, hoje em exibição no Museu, sendo a maior exposição de 2022.</t>
  </si>
  <si>
    <t>São Gonçalo
Petrópolis
Paraty
Cabo Frio</t>
  </si>
  <si>
    <t>Metropolitana III
Serrana
Costa Verde
Baixadas Litorâneas</t>
  </si>
  <si>
    <t>15a FITA - Festa Internacional de Teatro de Angra dos Reis</t>
  </si>
  <si>
    <t>Diga Sim Produções Culturais e Artísticas Eireli</t>
  </si>
  <si>
    <t>Realização da 15ª edição da FITA – Festa Internacional de Teatro de Angra dos Reis. Serão 17 dias de festival, com cerca de 35 espetáculos teatrais. O evento acontecerá de forma híbrida, apresentando 17 espetáculos em versão online e aproximadamente 20 espetáculos em sessões presenciais, com transmissão ao vivo por streaming. Este ano vamos voltar com a premiação dos destaques do ano, através de um júri especializado.</t>
  </si>
  <si>
    <t>Angra dos Reis</t>
  </si>
  <si>
    <t>Costa Verde</t>
  </si>
  <si>
    <t>Manual para o Futuro Bem Legal</t>
  </si>
  <si>
    <t>A GUIMARAES PRODUÇÕES LTDA</t>
  </si>
  <si>
    <t>Montagem do espetáculo teatral MANUAL PARA O FUTURO BEM LEGAL, de Áurea Bicalho Guimarães e Tatá Oliveira.
Realização de 10 apresentações GRATUITAS em escolas públicas e privadas do Rio de Janeiro, para crianças de aproximadamente 6 a 9 anos, cursando o Ensino Fundamental I. Meta de público: 2.000 alunos.
Continuação da peça "Manual para o Futuro Legal" de Gustavo Bicalho, MANUAL PARA O FUTURO BEM LEGAL mantém a mesma intenção de promover uma reflexão sobre as questões ambientais e a forma como o homem vem lidando com a natureza que o cerca. Passando por diferentes épocas no tempo, a ideia é levar para o palco elementos de diferentes linguagens, técnicas e recursos cênicos, como nos outros trabalhos da proponente.</t>
  </si>
  <si>
    <t>Rio de Janeiro (Barra e Jacarepaguá, Centro e Centro Histórico, Grande Tijuca, Grande Méier, Zona Sul, Zona Norte, Zona Oeste)</t>
  </si>
  <si>
    <t xml:space="preserve">Restauração de Acervo e Produção de Conteúdo Histórico        </t>
  </si>
  <si>
    <t xml:space="preserve">INSTITUTO ISV	</t>
  </si>
  <si>
    <t>Através do presente projeto daremos continuidade ao processo de implementação do museu do Botafogo Futebol e Regatas com a realização da segunda fase da obra. O projeto consiste na adequação estrutural do Casarão de General Severiano para receber o acervo histórico deste que é um dos principais clubes do nosso país, permitindo a todos conhecer um pouco da história do nosso futebol e do clube que foi base das seleções que conquistaram o Tri Campeonato Mundial. Após levantamento de todo o acervo na fase 1, será feita a busca de itens históricos que se encontram fora do acervo do clube. Essa busca pode ser feita junto a família de ex-jogadores, colecionadores, arquivos audiovisuais de cinematecas, emissoras e etc e em outros locais que possam conter itens que contribuem para a história do clube.</t>
  </si>
  <si>
    <t>Rio de Janeiro (Zona Sul)
Niterói</t>
  </si>
  <si>
    <t>Plano Anual de Atividades MAM Rio</t>
  </si>
  <si>
    <t>Museu de Arte Moderna do Rio de Janeiro</t>
  </si>
  <si>
    <t>O projeto consiste no plano anual de atividades, com o foco na elaboração do plano museológico, nas ações de salvaguarda de acervos e na manutenção do Museu de Arte Moderna Rio de Janeiro - MAM Rio. O projeto compreende as atividades de ações de manutenção do equipamento cultural, as ações de salvaguarda dos acervos e das reservas técnicas, e as ações de educação, mediação cultural e acessibilidade da instituição. Será realizado entre maio de 2022 a abril de 2023 e destina-se a um público amplo e irrestrito.</t>
  </si>
  <si>
    <t>Rio Gastronomia</t>
  </si>
  <si>
    <t xml:space="preserve">RKF Rio Empreendimentos Artísticos Ltda	</t>
  </si>
  <si>
    <t>O Rio Gastronomia, realizado há mais de 12 anos, é um grande festival gastronômico que faz parte do calendário de eventos do Estado do Rio e destaca a gastronomia como retrato da pluralidade, diversidade e riqueza cultural do Estado, gerando curiosidade e aprendizado para o público visitante. O evento é destinado para todas as idades, desde crianças e famílias até jovens, adultos e idosos que tenham interesse em conhecer mais sobre o assunto e se entreter com todas as atividades oferecidas, como aulas, apresentações artísticas e musicais e intervenções culturais. Em 2023, o evento será realizado entre os dias 17 e 20 e 24 e 27 de agosto, no Jockey Club Brasileiro, na Gávea, além de ações prévias com o intuito de estímulo à formação de platéia em equipamentos culturais dos municípios de Petrópolis, Niterói e Nova Iguaçu.</t>
  </si>
  <si>
    <t>Gastronomia</t>
  </si>
  <si>
    <t>Rio de Janeiro (Zona Sul)
Nova Iguaçu
Niterói
Petrópolis</t>
  </si>
  <si>
    <t>Metropolitana I
Metropolitana II
Metropolitana III
Serrana</t>
  </si>
  <si>
    <t>Companhia Distribuidora de Gás do Rio de
Janeiro - CEG 
Claro NXT Telecomunicações S.A.</t>
  </si>
  <si>
    <t>Som e Energia</t>
  </si>
  <si>
    <t>DUMANJI CONSULTORIA LTDA</t>
  </si>
  <si>
    <t>O Projeto Som e Energia ocorrerá nos dias 13 e 14 de abril apresentando o melhor da música e cultura do estado para pessoas de todo o Brasil. O Evento será no Fairmont Hotel em Copacabana com apresentação de grupos musicais de diferentes cidades do Rio de Janeiro, difundindo a identidade cultural do Rio e valorizando a música popular fluminense. O Projeto ocorrerá paralelamente ao Fórum Brasileiro de Líderes em Energia, que vai falar sobre a história e a evolução da área no Brasil, o protagonismo do Rio de Janeiro no setor energético. Buscamos mostrar a importante participação das empresas no fomento de cultura, e evidenciaremos historicamente o benefício de se investir em promoção cultural para o desevolvimento como um todo. O Fórum é patrocinado pelo BTG Pactual, Eletrobras, Vale, dentre outros.
O projeto terá apresentações nos dois dias de atrações como o Chorinho de Mendes com o grupo Passagem de Nível, MPB com Chacal do Sax, Toni Garrido, Escola de Samba Estação Primeira de Mangueira, entre outros, ocupando diferentes áreas e andares do espaço. Além da música, o projeto se propõe a oferecer uma experiência da tradicional culinária popular carioca, com uma degustação de feijoada para os presentes. O público inclui, mas não se restringe a, potenciais patrocinadores de projetos da Secretaria de Cultura e potenciais contratantes das atrações apresentadas no presente projeto. Teremos líderes C-level das principais empresas do setor energético e correlatos do país. O evento também será transmitido online gratuitamente pelo instagram e youtube.
Também será disponibilizado para a Secretaria de Cultura uma área para exposição dos trabalhos desenvolvidos em prol da cultura no Estado do Rio de Janeiro. O Som e Energia também terá transmissão online e gratuita.</t>
  </si>
  <si>
    <t>LIGHT SERVIÇOS DE ELETRICIDADE S.A.</t>
  </si>
  <si>
    <t>Projeto de Revitalização do Teatro Santa Cecília</t>
  </si>
  <si>
    <t>NATUREZA PRODUCOES LTDA</t>
  </si>
  <si>
    <t>Realização de obras para revitalização do Teatro Santa Cecília, importante patrimônio cultural de Petrópolis, localizado no Centro da cidade. O prédio foi fundado em 1955 e é tombado pelo Conselho Municipal de Tombamento Histórico, Cultural e Artístico de Petrópolis. Este projeto tem como principais metas capacitar um dos mais antigos espaços culturais da cidade e reposicionar Petrópolis no cenário nacional, adequando o Teatro Santa Cecília para receber espetáculos de todo Brasil, turnês de produções teatrais, companhias de dança e shows musicais profissionais; além de incentivar a produção artística local, promovendo o encontro e o intercâmbio entre artistas profissionais, amadores e público, tornando o Teatro Santa Cecília, um polo de referência em arte, cultura e entretenimento da Região Serrana do Rio de Janeiro, gerando impacto e beneficiando diretamente diferentes setores da sociedade petropolitana. O projeto também favorece a formação de novas plateias e a democratização do acesso, essenciais nos dias de hoje, devido ao seu caráter integrativo sociocultural. A reinauguração está prevista para julho de 2022 mediante a captação de recursos fiscais que viabilizem a sua reforma.</t>
  </si>
  <si>
    <t>Petrópolis</t>
  </si>
  <si>
    <t>Festival Halleluya Rio 2022</t>
  </si>
  <si>
    <t>COMUNIDADE CATOLICA SHALOM</t>
  </si>
  <si>
    <t>O Projeto consiste na realização da 10ª edição do Festival Halleluya Rio de Janeiro, nos dias 10, 11 e 12 de de novembro de 2022. Realizado em formato 100% presencial, após ter realizado duas edições no formato online nos pontos turísticos e emblemáticos culturais Cristo Redentor e Pão de açúcar, a edição 2022 está prevista para ser realizada no Maracanãzinho nos dias 11 e 12 com as atividades de música, dança, teatro e um espaço alternativo potencializando a cultura local. Também compõe o evento o circuito Espaço Halleluya Solidário na Lapa, que atenderá pessoas em situação de rua, com o foco na juventude e nas ações de promoção da dignidade da pessoa humana.</t>
  </si>
  <si>
    <t>Rio de Janeiro (Grande Tijuca)</t>
  </si>
  <si>
    <t>Café Três Corações S.A.</t>
  </si>
  <si>
    <t xml:space="preserve">FLU MUSIC        </t>
  </si>
  <si>
    <t xml:space="preserve">IRJ Consultoria Esportiva EIRELI	</t>
  </si>
  <si>
    <t>O Projeto prevê a realização de dois shows com grandes nomes da MPB ao longo de 2023 na sede do Fluminense Football Club, no salão nobre do clube. O Flu Music já realizou três edições com shows de Maria Rita, Fagner e Nando Reis. Em 2023 vamos ampliar o projeto visando fomentar a democratização do acesso à cultura, levando gratuitamente um espetáculo de samba e choro e workshop sobre o “Poder da Música no Processo de Transformação de uma Comunidade”, a ser realizado no Centro de Treinamento do Fluminense em Xerém, Duque de Caxias.</t>
  </si>
  <si>
    <t>Rio de Janeiro (Zona Sul)
Duque de Caxias
Nova Friburgo</t>
  </si>
  <si>
    <t>Metropolitana I
Metropolitana II
Serrana</t>
  </si>
  <si>
    <t>CELULAR 50 - A exposição sobre os 50 anos do celular, do 1 ao 5G.</t>
  </si>
  <si>
    <t>CMX ASSOCIADOS EIRELI</t>
  </si>
  <si>
    <t>A “CELULAR 50 | A exposição sobre os 50 anos do celular, do 1 ao 5G” é uma exposição de artes visuais que irá expôr ao público um panorama da presença do celular em nossas vidas, trazendo uma reflexão dos impactos culturais e das mudanças de hábitos que esta tecnologia trouxe para os seres humanos. Vamos apresentar, por meio de obras e itens expositivos, um arco histórico desde sua criação até os dias atuais, trazendo paralelos de suas funcionalidades e transformações causadas nas sociedades das diferentes épocas e aparelhos celulares que fizeram e fazem parte do imaginário, além de um conjunto de informações relevantes que serão pesquisadas e curadas para compor um amplo painel que promova a reflexão dos caminhos de conexão que o celular nos trouxe até os dias de hoje, e para onde o celular irá nos levar para as próximas gerações. A previsão é que a exposição fique em cartaz durante um mês, entre os meses de outubro e novembro de 2022. Não haverá cobrança de ingressos para a exposição, sendo ela gratuita.</t>
  </si>
  <si>
    <t>Rio de Janeiro
(Barra e Jacarepaguá)</t>
  </si>
  <si>
    <t>Embratel TVSAT Telecomunicações LTDA</t>
  </si>
  <si>
    <t>Festival Di Teresa</t>
  </si>
  <si>
    <t>Mcabral Produções Artísticas</t>
  </si>
  <si>
    <t>Festival Di Teresa terá a segunda edição na cidade de Teresópolis e será realizado de 24 a 28 de maio de 2023 em homenagem a Imperatriz Teresa Cristina. O festival acontecerá em diversos locais da cidade envolvendo os mais diversos temas ligados a história da Imperatriz e sua origem italiana. A progamação cultural será focada em atrativos da Itália, com o objetivo de divulgar a história e a cultura levando diversão ao público. Aprensentado com entrada franca, o público da região serrana poderá se divertir com uma programação diversificada, dentre: shows de música, apresentações de dança, espaço gastronômico, oficina de massas com degustação para o público, cinema, moda e artes plásticas.</t>
  </si>
  <si>
    <t>Teresópolis</t>
  </si>
  <si>
    <t>PALCO SOBRE RODAS</t>
  </si>
  <si>
    <t>A.Luísa Vieira de Assis</t>
  </si>
  <si>
    <t>O Projeto Palco Sobre Rodas, como o próprio nome já dá a entender, é um projeto de cultura itinerante, que surgiu da necessidade de facilitar o acesso irrestrito a eventos culturais de qualidade, para populações periféricas (que moram em bairros mais longe das áreas centrais das cidades). Foi inspirado na frase do Milton Nascimento: “Todo artista tem que ir aonde o povo está.” Se diferencia pela experiência da equipe e por já ter sido testado e aprovado. O resultado do projeto está relacionado com a expectativa de cada público e idade. A pintura de rosto atrai sentimentos lúdicos e afetivos. A apresentação de malabares explora aspectos visuais e valoriza os desafios e as habilidades. A apresentação de palhaços traz um clima de diversão, descontração e humor para o local. A apresentação de teatro infantil motiva e gera emoções positivas. A apresentação de mágica e de boneco ventríloquo traz inspiração e desperta a criatividade. A apresentação de teatro infanto juvenil gera reflexões e questionamentos importantes. O encerramento com a apresentação de show musical traz um clima de alegria, conexão, socialização, união, energia e harmonia, deixando os participantes satisfeitos, realizados, gratos e felizes.</t>
  </si>
  <si>
    <t>Volta Redonda</t>
  </si>
  <si>
    <t>Médio Paraíba</t>
  </si>
  <si>
    <t>FESTA DO TOMATE 2023</t>
  </si>
  <si>
    <t>MRC ENTRETENIMENTO E PROMOÇÕES E EVENTOS LTDA</t>
  </si>
  <si>
    <t>A Festa do Tomate é um movimento de fomento e promoção cultural inserido dentro do Circuito de Exposições no Estado do Rio de Janeiro, e tem como objetivo informar e construir conhecimento do público através dos produtos e serviços em exposição, além de promover atrações com músicas, danças, e despertando o interesse por novas experiências através de todos os serviços e produtos oferecidos.</t>
  </si>
  <si>
    <t>Paty do Alferes</t>
  </si>
  <si>
    <t>Centro Sul Fluminense</t>
  </si>
  <si>
    <t>TERRA DESCE</t>
  </si>
  <si>
    <t>AQUELA CIA PRODUCOES ARTISTICAS LTDA</t>
  </si>
  <si>
    <t>TERRA DESCE é uma peça teatral da Aquela Cia, com texto de Pedro Kosovski, direção de Marco André Nunes. É um solo teatral com atuação de Eduardo Moscovis, que dá continuidade à trajetória artística dos mesmos realizadores de Guanabara Canibal (2017), Caranguejo Overdrive (2015), Cara de Cavalo (2012) que formam a Trilogia Carioca. O espetáculo se destina ao público adulto e tem previsão para ser realizado no primeiro semestre de 2023.</t>
  </si>
  <si>
    <t>OI S.A.</t>
  </si>
  <si>
    <t>O PLANETA LILÁS</t>
  </si>
  <si>
    <t>Electra Produções artísticas</t>
  </si>
  <si>
    <t>O PLANETA LILÁS é um musical infantil livremente adaptado da clássica obra do célebre autor, Ziraldo, que completa 90 anos em 2022. O musical é voltado ao público infanto-juvenil, acontecerá no Oi Futuro, no Rio de Janeiro e acompanha a aventura do BICHINHO que entra numa nave espacial e sai de seu Planeta Lilás em busca de conhecer e descobrir o mundo. Depois de muitas aventuras por cores, estrelas e planetas, Bichinho volta pra casa com a grande descoberta que buscava, entendeu finalmente o que era o seu mundo: um LIVRO. Ele descobre que o universo era um livro e o seu planeta Lilás uma violeta seca guardada em uma de suas páginas.</t>
  </si>
  <si>
    <t>Rio das Ostras Jazz e Blues Festival 2022</t>
  </si>
  <si>
    <t>Azul Produções Artísticas Ltda</t>
  </si>
  <si>
    <t>Apontado pelos críticos como o MAIOR festival do gênero na América Latina e entre os 15 maiores do mundo segundo a revista americana, considerada a ‘Bíblia do Jazz’, DOWNBEAT. Em 2022, o Rio das Ostras Jazz &amp; Blues Festival, chega a sua décima sétima edição e será realizado do dia 16 a 19 de junho com uma seleção dos melhores instrumentistas e intérpretes nacionais e internacionais da atualidade, se apresentando em 4 palcos montados ao ar livre na cidade de Rio das Ostras.</t>
  </si>
  <si>
    <t>Rio das Ostras</t>
  </si>
  <si>
    <t>Indústrias Fap do Brasil LTDA.
Vallourec Tubular Solutions LTDA.</t>
  </si>
  <si>
    <t>Prêmio Gastronômico</t>
  </si>
  <si>
    <t>Target Brasil Projetos e Eventos Eireli</t>
  </si>
  <si>
    <t>O Prêmio Gastronômico é um projeto que visa proporcionar aos participantes o prazer de descobrir e vivenciar a Gastronomia. Tem como objetivo debater e produzir saberes por meio de troca de experiências entre o público e os profissionais da área, visando estimular a interação e a criatividade, incentivando assim o interesse pela Gastronomia, através de palestras, oficinas e workshops. O evento também contará com uma competição gastronômica com uma bancada composta de jurados reconhecidos de suas áreas e pessoas do público do evento.</t>
  </si>
  <si>
    <t>Nova Geração Comestíveis S.A.</t>
  </si>
  <si>
    <t>PROJETO FOSSILIUM</t>
  </si>
  <si>
    <t>Notion Art Design EIRELI</t>
  </si>
  <si>
    <t>Uma exposição do artista e geógrafo paraibano José Rufino no Oi Futuro do Flamengo. Além de esculturas, desenhos, pinturas e vídeos, o projeto inclui uma mesa redonda com importantes nomes da arte e ciência. A mostra apresentará ao público carioca e visitantes um grande acervo deste importante artista brasileiro, reconhecido internacionalmente por diversas instituições. Será apresentado ao público uma seleção de obras e vídeos criados à partir das expedições de pesquisa do artista envolvendo arte e ciência. A mostra ocupará os três andares do Oi Futuro no Flamengo. Além da mostra o projeto conta com a produção de um catálogo com textos de críticos de arte e cientistas. Também está incluso no projeto uma mesa redonda com importantes profissionais envolvendo antropologia, crítica de arte, filosofia, geologia e paleontologia. Ciências que envolvem a obra deste grande artista.</t>
  </si>
  <si>
    <t>Rio de Janeiro(Zona Sul)</t>
  </si>
  <si>
    <t>Zona de Propulsão</t>
  </si>
  <si>
    <t>MOVIMENTO DE ACAO E INOVACAO SOCIAL MAIS</t>
  </si>
  <si>
    <t>A Zona de Propulsão é um festival híbrido de inovação, tecnologia, games e arte, a partir da diversidade e acessibilidade. Por meio da ativação de sua comunidade engenhosa e colaborativa tem o objetivo de ser um ambiente de encontros e troca de conhecimentos e, principalmente, uma vitrine para projetos inovadores, criativos, lançando tendências e fomentando o desenvolvimento de soluções para as problemas atuais. O Festival acontecerá em seu Hangar, uma plataforma virtual 3D gamificada, onde acontecerão as apresentações de todos os projetos selecionados a partir de um edital público. A seleção dos projetos possuirá como requisitos principais: acessibilidade, diversidade e território. Serão selecionados pelo menos 20 projetos de todo o Estado do Rio de Janeiro, sendo que pelo menos 50% serão municípios localizados fora da capital.</t>
  </si>
  <si>
    <t>Rio de Janeiro (Centro e Centro Histórico, Zona Sul, Zona Norte e Zona Oeste), Belford Roxo e Nova Iguaçu, Maricá e São Gonçalo, Barra Mansa, Itatiaia e Resende, Campos dos Goytcazes, Macaé, Angra dos reis e Paraty</t>
  </si>
  <si>
    <t>Metropolitana I
Metropolitana II
Metropolitana III
Médio Paraíba
Norte Fluminense 
Costa Verde</t>
  </si>
  <si>
    <t>Festival Novas Frequências 13ª edição</t>
  </si>
  <si>
    <t>Outra Música Produção Cultural LTDA</t>
  </si>
  <si>
    <t>13ª edição do Festival Novas Frequências - considerado o mais relevante evento de música experimental, novas tendências musicais e arte sonora da América do Sul.
Nesta edição, que vai de 1 a 22 de dezembro de 2023, o festival irá apresentar um formato totalmente inédito: uma ocupação integral no Oi Futuro Flamengo e no Labsonica com shows, performances, instalações sonoras, seminário com masterclasses, filmes seguidos de bate-papo e um laboratório criativo/imersivo para jovens artistas oriundos de territórios periféricos. A programação é gratuita e paga (preços populares), montada para todas as classes sociais e sem restrição de idade.
O Festival Novas Frequências o principal evento internacional de inovação musical e explorações sonoras da América do Sul. Indo para sua décima terceira edição anual consecutiva, o festival apresenta a música de forma 360º: em palcos de casas de shows e salas de concerto, mas também em galerias de arte, museus e centros culturais, galpões, praças e demais espaços públicos.
Para a sua 13ª edição em dezembro de 2023, indo mais especificamente do 1 ao 22 de dezembro, o festival irá realizar uma ocupação integral nos diversos espaços do Oi Futuro e Labsonica. Será uma programação multiplataforma, reunindo, em linhas gerais, shows, performances, filmes e ações dedicadas ao pensamento e ao fomento de novos artistas. Esta edição pretende ser um campo aberto de experimentações em busca de novos formatos e linguagens.</t>
  </si>
  <si>
    <t>A Pele do Mundo - 20 Anos de Arte Sonora</t>
  </si>
  <si>
    <t>REFRESCO ARTE LTDA</t>
  </si>
  <si>
    <t>Produzir instalações sonoras no prédio do Oi Futuro e entorno que tratem da questão da escuta como ato político e da memória das cidades. “A Pele do Mundo” trata da experiência de sentir o espaço através da escuta. Do ato de perceber o espaço em torno e da nossa relação sensível com ele. De pensar esse espaço como território político utilizando a experiência e o afeto como instrumentos.
Da sonoridade dos corpos em movimento na cidade ao ruído das ruas. Do espaço público e do privado, e também dos diversos territórios que emergem diariamente na cidade e seus arredores. Como o som demarca um lugar e ativa nossas lembranças, ele é um mensageiro desse sensível. Por via dele podemos escutar os territórios do possível.</t>
  </si>
  <si>
    <t>OI S.A</t>
  </si>
  <si>
    <t xml:space="preserve">FESTIVAL DE INVERNO RIO - FIR 2023        </t>
  </si>
  <si>
    <t xml:space="preserve">PECK PROMOÇÕES E EVENTOS LTDA	</t>
  </si>
  <si>
    <t>O projeto "FESTIVAL DE INVERNO RIO - FIR 2023" em sua 6ª edição será realizado entre os dias 14 a 23 de julho, em 02 (dois) Municípios do Estado do Rio de Janeiro, Rio de Janeiro e Angra dos Reis, em dois ambientes/locais, quais sejam: A Marina da Glória, na cidade do Rio de Janeiro e a Marina Verolme, na cidade de Angra dos Reis/RJ, com apresentações musicais de grandes artistas da música popular brasileira, com seus cachês incentivados pela LIC RJ, tais como: Duda Beat, Pitty, Raimundos, Jota Quest, Samuel Rosa, Os Paralamas do Sucesso, Pedro Sampaio, Alexandre Pires, Ferrugem, Criolo, Armandinho, Marcelo Falcão, Bala Desejo, Natiruts, Seu Jorge, Diogo Nogueira, Xande de Pilares, Belo, Toni Garrido, Mart’nália, Thiago Martins e Sandra Sá, para um público diverso e para os turistas em geral, com apresentações artísticas e musicais que representam a multiculturalidade diversificada da identidade cultural do Rio de Janeiro e do Brasil, consolidando o sucesso de público e crítica alcançado nas edições anteriores.</t>
  </si>
  <si>
    <t>Rio de Janeiro (Zona Sul)
Angra dos Reis</t>
  </si>
  <si>
    <t>Metropolitana I
Costa Verde</t>
  </si>
  <si>
    <t>Cervejarias Kaiser Brasil LTDA
Telefônica Brasil S.A.</t>
  </si>
  <si>
    <t>Kafka e a boneca viajante</t>
  </si>
  <si>
    <t>Vaca Amarela Educação e Arte Ltda</t>
  </si>
  <si>
    <t xml:space="preserve">Kafka e a Boneca Viajante é uma peça infantil dirigida por Isaac Bernat. O projeto consiste em uma temporada de 24 apresentações. Uma boneca escreve cartas. Uma crianc?a as recebe. Kafka e? o escrevedor e, ao mesmo tempo, o carteiro. Essa histo?ria, baseada em fatos reais, conta a relac?a?o inusitada do escritor com uma crianc?a, em Berlim. Surgem, dessas cartas inventadas para superar a solida?o e a perda, novas corresponde?ncias de afeto e amizade.
Em cena, os atores Joa?o Lucas Romero e Laura Becker multiplicam papéis e sons ao vivo com cajon, viola?o e sanfona, num laborato?rio onde as cenas sa?o coletivamente construi?das para dar vida a? histo?ria da boneca viajante.
O projeto é voltado para o pu?blico infantil, mas acredita-se que por se tratar de uma histo?ria veri?dica sobre Kakfa atraia pesquisadores e estudiosos de outras a?reas. Pensa-se em fazer um trabalho de formac?a?o de plateia para pu?blico escolar ao apresentar o escritor de “Metamorfose” e “Carta ao Pai”.
</t>
  </si>
  <si>
    <t>Casa comum</t>
  </si>
  <si>
    <t>Renato Faria Rocha</t>
  </si>
  <si>
    <t>O projeto é o desenvolvimento da pesquisa artística e colaboração multicultural e multimídia, financiada pelo British Council, através do DIGITAL COLLABORATION FUND, realizada em parceria entre o diretor brasileiro Renato Rocha, o estúdio de arte digital londrino SDNA e 10 artistas amazônidos e a colaboração dos premiados cineastas Takumã Kuikuro, do Alto Xingú e do Amazonense Rafael Ramos, além do artista sonoro Daniel Castanheira.
A partir do termo “Casa Comum” utilizado na cosmovisão indígena, referindo-se ao planeta enquanto lar de todos os seres viventes - conceito iluminado por Krenak na conferência de Lisboa em 2017, nossa pesquisa explora o aviso presciente do colapso ecológico através dos olhos de uma cultura intimamente ligada à natureza e ao impacto da atividade humana sobre ela. Citando Ailton Krenak, “fomos nos alienando desse organismo de que somos parte, a Terra, e passamos a pensar que ele é uma coisa e nós somos outra: a Terra e a humanidade”, mas a Terra, nossa casa comum, tem limite.</t>
  </si>
  <si>
    <t>Parque de Ideias 2023</t>
  </si>
  <si>
    <t>Debê Consultoria e Produções Ltda</t>
  </si>
  <si>
    <t xml:space="preserve">Parque de Ideias é um projeto iniciado em 2022 que, ao longo do ano, vem oferecendo programação cultural e educativa, com acesso gratuito, nas unidades das Biblioteca Parque do Centro, Manguinhos e Rocinha. Os eventos realizados incluem shows, oficinas literárias, exibições de filmes, cursos de empreendedorismo, palestras e encontros com artistas e criadores. Esta proposta busca dar continuidade ao projeto, montando um plano anual de atividade cultural contínua para as Bibliotecas Parque em 2023, aproveitando os aprendizados e reforçando os acertos da primeira temporada. </t>
  </si>
  <si>
    <t>Literatura, com prioridade à Língua Portuguesa</t>
  </si>
  <si>
    <t>Rio de Janeiro(Centro e Centro Histórico, Zona Sul e Zona Norte)</t>
  </si>
  <si>
    <t>Souza Cruz LTDA</t>
  </si>
  <si>
    <t>Casa Corona</t>
  </si>
  <si>
    <t>THE FIRM LTDA</t>
  </si>
  <si>
    <t>A Casa Corona é um projeto inovador que vai além de um simples evento cultural. Com uma proposta ousada, ele une a cultura do surf ao vibrante lifestyle carioca. Durante a etapa do WSL (World Surf League) no Rio de Janeiro, que acontece entre os dias 22 de junho e 01 de julho de 2023, a Casa Corona se tornará o epicentro de uma experiência completa, onde a cultura, a arte e a sustentabilidade se encontram. Essa programação incluirá apresentações musicais de artistas renomados, DJs que irão animar o ambiente, performances artísticas que enriquecerão a experiência cultural, uma exposição de arte para promover e divulgar o talento local. Além da transmissão ao vivo do mundial de Surf para proporcionar entretenimento e engajamento.</t>
  </si>
  <si>
    <t>Rio de Janeiro (Barra e Jacarepaguá, Zona Sul)</t>
  </si>
  <si>
    <t>Gastronomia sem Fronteiras</t>
  </si>
  <si>
    <t xml:space="preserve">RW Produções Culturais, Esportivos e Eventos Eireli
</t>
  </si>
  <si>
    <t>Ambev S.A. Filial Piraí</t>
  </si>
  <si>
    <t>Expo Itaguaí Espaço Cultural</t>
  </si>
  <si>
    <t>DUMANJI Consultoria LTDA.</t>
  </si>
  <si>
    <t>Vale do Café - Conexões e Patrimônio</t>
  </si>
  <si>
    <t>Instituto Cultural Cidade Viva</t>
  </si>
  <si>
    <t xml:space="preserve"> FVM - Festival de Verão &amp; Música</t>
  </si>
  <si>
    <t>MRC Entretenimento Promoções e Eventos
LTDA</t>
  </si>
  <si>
    <t>Festival Agroserra 2023</t>
  </si>
  <si>
    <t>Instituto Caminho da Roça</t>
  </si>
  <si>
    <t>R$ 40.000,00</t>
  </si>
  <si>
    <t>R$ 240.000,00</t>
  </si>
  <si>
    <t>MALÊS</t>
  </si>
  <si>
    <t>Tambellini Filmes e Produções Audiovisuais
LTDA</t>
  </si>
  <si>
    <t>Deixa a vida me levar</t>
  </si>
  <si>
    <t>INDIANA PRODUÇÕES CINEMATOGRÁFICAS EIRELI - ME</t>
  </si>
  <si>
    <t xml:space="preserve">Centro de Referência de Artesanato da
Baixada - 2ª Edição
</t>
  </si>
  <si>
    <t>Sagre Agência de Projetos Incentivados
e Eventos LTDA.</t>
  </si>
  <si>
    <t>O Centro de Referência de Artesanato da Baixada (CRAB) será um espaço dedicado a oficinas de artesanato e exposições artísticas, além de palestras sobre empreendedorismo e mercado de trabalho no segmento. Localizado na área central da cidade de Duque de Caxias, o CRAB vai atrair o público local com oficinas e atividades inteiramente gratuitas com foco nas mulheres.</t>
  </si>
  <si>
    <t xml:space="preserve">Artes Plásticas e Artesanais
</t>
  </si>
  <si>
    <t>Centro de Duque de Caxias</t>
  </si>
  <si>
    <t>Metropolitana II</t>
  </si>
  <si>
    <t>Parco Comércio e Serviços LTDA.</t>
  </si>
  <si>
    <t>R$ 84.000,00</t>
  </si>
  <si>
    <t>R$ 504.000,00</t>
  </si>
  <si>
    <t>Mendes Semeando Futuro - Energia Cultural</t>
  </si>
  <si>
    <t>Bebel Produções e Eventos LTDA.</t>
  </si>
  <si>
    <t>Light Serviços de Energia S.A.</t>
  </si>
  <si>
    <t>R$ 80.000,00</t>
  </si>
  <si>
    <t>R$ 480.000,00</t>
  </si>
  <si>
    <t>Projeto Eu Cultural Digital</t>
  </si>
  <si>
    <t>Isl Producoes e Eventos Ltda Me</t>
  </si>
  <si>
    <t>Barcelos Varejo e Atacado Ltda</t>
  </si>
  <si>
    <t>R$ 71.076,80</t>
  </si>
  <si>
    <t>R$ 426.460,80</t>
  </si>
  <si>
    <t>RKF Rio Empreendimentos Artísticos LTDA.</t>
  </si>
  <si>
    <t>Lactalis do Brasil Comércio de Importação e
Exportação de Laticínios LTDA.</t>
  </si>
  <si>
    <t>R$ 100.000,00</t>
  </si>
  <si>
    <t>R$ 600.000,00</t>
  </si>
  <si>
    <t>FVM - Festival de Verão &amp; Música</t>
  </si>
  <si>
    <t>MRC Entretenimento Promoções e Eventos LTDA</t>
  </si>
  <si>
    <t xml:space="preserve">Tim S.A.
</t>
  </si>
  <si>
    <t>R$ 120.000,00</t>
  </si>
  <si>
    <t>R$ 720.000,00</t>
  </si>
  <si>
    <t>Festival Multiplicidade - Ano 18</t>
  </si>
  <si>
    <t>27 MAIS 1 Comunicação Visual LTDA</t>
  </si>
  <si>
    <t>Claro Verão Rio 2024</t>
  </si>
  <si>
    <t>Peck Promoções e Eventos LTDA.</t>
  </si>
  <si>
    <t>R$ 3.600.000,00</t>
  </si>
  <si>
    <t xml:space="preserve"> Energia para Ler - Longe se vai sonhando
demais</t>
  </si>
  <si>
    <t>Editora e Distribuidora Motivos LTDA.</t>
  </si>
  <si>
    <t>Existência Numérica 2</t>
  </si>
  <si>
    <t>Ambos Serviços de Design e Interatividade
LTDA - ME</t>
  </si>
  <si>
    <t>ARTRIO 2023</t>
  </si>
  <si>
    <t>BEX Feiras e Eventos Culturais
LT D A .</t>
  </si>
  <si>
    <t>Ambev S.A. Filial Nova Rio: R$ 1.086.000,00
Telefônica Brasil S.A.: R$ 366.666,67</t>
  </si>
  <si>
    <t>R$ 290.533,33</t>
  </si>
  <si>
    <t>R$ 1.743.200,00</t>
  </si>
  <si>
    <r>
      <rPr>
        <u/>
        <sz val="10"/>
        <color rgb="FF0563C1"/>
        <rFont val="Calibri"/>
      </rPr>
      <t xml:space="preserve">24/08/2023
</t>
    </r>
    <r>
      <rPr>
        <u/>
        <sz val="10"/>
        <color rgb="FF1155CC"/>
        <rFont val="Calibri"/>
      </rPr>
      <t>04/09</t>
    </r>
  </si>
  <si>
    <t>UANÁ ETÊ EDUCACIONAL MÚSICA E
MEIO AMBIENTE</t>
  </si>
  <si>
    <t>Lopes D'art Serviços em Mídia LTDA.</t>
  </si>
  <si>
    <t>R$ 66.666,44</t>
  </si>
  <si>
    <t>Alimentando sonhos</t>
  </si>
  <si>
    <t>Instituto Osorio e Marins</t>
  </si>
  <si>
    <t>Aço Ruber Comercial LTDA.</t>
  </si>
  <si>
    <t>R$ 2.600,00</t>
  </si>
  <si>
    <t>R$ 15.600,00</t>
  </si>
  <si>
    <t>Eco Villa Ri Happy</t>
  </si>
  <si>
    <t>Alegria Produções Artísticas LTDA</t>
  </si>
  <si>
    <t>Ri Happy Brinquedos S.A.</t>
  </si>
  <si>
    <t>R$ 24.420,00</t>
  </si>
  <si>
    <t>R$ 146.520,00</t>
  </si>
  <si>
    <t xml:space="preserve">Rio Montreux Jazz Festival 2023
</t>
  </si>
  <si>
    <t>MZA Música e Produções LTDA</t>
  </si>
  <si>
    <t>Claro S.A.</t>
  </si>
  <si>
    <t>R$ 300.000,00</t>
  </si>
  <si>
    <t>R$ 1.800.000,00</t>
  </si>
  <si>
    <t>Seminário: Empreendedorismo Cultural</t>
  </si>
  <si>
    <t>Bernardo Dugin Monnerat de Azevedo</t>
  </si>
  <si>
    <t>Claro NXT Telecomunicações S.A</t>
  </si>
  <si>
    <t>R$ 19.890,00</t>
  </si>
  <si>
    <t>R$ 119.340,00</t>
  </si>
  <si>
    <t>CIRCUITO CULTURAL BARRA MANSA 191
ANOS</t>
  </si>
  <si>
    <t>RID Promoções e Evento EIRELI</t>
  </si>
  <si>
    <t>R$ 160.000,00</t>
  </si>
  <si>
    <t>R$ 960.000,00</t>
  </si>
  <si>
    <t>OPEN AIR 2023</t>
  </si>
  <si>
    <t>D+3 Produções Artísticas LTDA.</t>
  </si>
  <si>
    <t>VIBRA Energia S.A.</t>
  </si>
  <si>
    <t>R$ 2.400.000,00</t>
  </si>
  <si>
    <t>Contando Histórias</t>
  </si>
  <si>
    <t>VIP Esportes Ensino e Eventos LTDA</t>
  </si>
  <si>
    <t>FLIC-BF Festival Literário e Cultural da Baixada Fluminense</t>
  </si>
  <si>
    <t>FOUR X Produção de Eventos e Consultoria EIRELI</t>
  </si>
  <si>
    <t>R$ 299.924,00</t>
  </si>
  <si>
    <t>R$ 1.799.544,00</t>
  </si>
  <si>
    <t>Plano Anual: Casa da Cultura de Paraty</t>
  </si>
  <si>
    <t>Associação Paraty Cultural</t>
  </si>
  <si>
    <t>Carboox Resende Indústria e Comércio de Refratários LTDA.</t>
  </si>
  <si>
    <t>R$ 12.000,00</t>
  </si>
  <si>
    <t>R$ 72.000,00</t>
  </si>
  <si>
    <t>Conexão Brasil</t>
  </si>
  <si>
    <t>Orquestra de Repertório LTDA.</t>
  </si>
  <si>
    <t>Artefatos Técnicos de Borracha LTDA.</t>
  </si>
  <si>
    <t xml:space="preserve"> Música para Todos</t>
  </si>
  <si>
    <t>Associação Cultural e Beneficiente Beith
Lubavitch</t>
  </si>
  <si>
    <t>CSN Cimentos Brasil S.A.</t>
  </si>
  <si>
    <t>R$ 47.200,00</t>
  </si>
  <si>
    <t>R$ 283.200,00</t>
  </si>
  <si>
    <t>Empoderamento e Tecnologia - Jovens Negras no Audiovisual</t>
  </si>
  <si>
    <t>Cinema Nosso</t>
  </si>
  <si>
    <t>White Martins Gases Industriais
LTDA</t>
  </si>
  <si>
    <t>R$ 50.000,00</t>
  </si>
  <si>
    <t>Deserto 2666</t>
  </si>
  <si>
    <t>Associação Cena Brasil Internacional</t>
  </si>
  <si>
    <t>R$ 60.000,00</t>
  </si>
  <si>
    <t>R$ 360.000,00</t>
  </si>
  <si>
    <t>Tambellini Filmes e Produções Audiovisuais
LTDA.</t>
  </si>
  <si>
    <t>R$ 52.000,00</t>
  </si>
  <si>
    <t>R$ 312.000,00</t>
  </si>
  <si>
    <t>Encontro de Cinema Negro Zózimo Bulbul
Brasil, África, Caribe e Outras Diásporas 16
anos</t>
  </si>
  <si>
    <t>Centro Afro Carioca de Cinema</t>
  </si>
  <si>
    <t>R$ 90.000,00</t>
  </si>
  <si>
    <t>R$ 540.000,00</t>
  </si>
  <si>
    <t>Cine +: cultura. educação. sustentabilidade -
Ano 2</t>
  </si>
  <si>
    <t>Marco Zero Produções LTDA.</t>
  </si>
  <si>
    <t>R$ 450.000,00</t>
  </si>
  <si>
    <t>R$ 2.700.000,00</t>
  </si>
  <si>
    <t>ANIME FEST FAN 2023</t>
  </si>
  <si>
    <t>M D de Sousa Fagundes Produções e Eventos</t>
  </si>
  <si>
    <t>Energia para Transformar|CEAT</t>
  </si>
  <si>
    <t>R E M Audio e Tecnologia LTDA. ME</t>
  </si>
  <si>
    <t xml:space="preserve"> Palco Fomento Cultural RJ - Festa Miguel Pereira</t>
  </si>
  <si>
    <t>R$ 175.000,00</t>
  </si>
  <si>
    <t>R$ 1.050.000,00</t>
  </si>
  <si>
    <t>ANGU</t>
  </si>
  <si>
    <t>J.C. Miranda Santos Produções Artísticas e
Culturais</t>
  </si>
  <si>
    <t>R$ 64.000,00</t>
  </si>
  <si>
    <t>R$ 384.000,00</t>
  </si>
  <si>
    <t>Plano Anual Teatro Riachuelo</t>
  </si>
  <si>
    <t>Associação As Teatrais</t>
  </si>
  <si>
    <t>White Martins Gases Industrial LTDA</t>
  </si>
  <si>
    <t>R$ 30.000,00</t>
  </si>
  <si>
    <t>R$ 180.000,00</t>
  </si>
  <si>
    <t>Alegria Produções Artísticas LTDA.</t>
  </si>
  <si>
    <t>White Martins Gases Industrial LTDA.</t>
  </si>
  <si>
    <t>Vivo na Praia Niterói</t>
  </si>
  <si>
    <t>PECK Promoções e Eventos LTDA</t>
  </si>
  <si>
    <t xml:space="preserve"> R$ 248.441,67</t>
  </si>
  <si>
    <t>VI Feira da Cachaça de Vassouras</t>
  </si>
  <si>
    <t>T Paula Sales Cipollone Dirceu</t>
  </si>
  <si>
    <t>Mercado Joredali Atacadista e Varejista LTDA.</t>
  </si>
  <si>
    <t>R$ 2.137,00</t>
  </si>
  <si>
    <t>R$ 12.821,97</t>
  </si>
  <si>
    <t>R$ 1.380,94</t>
  </si>
  <si>
    <t>R$ 8.285,65</t>
  </si>
  <si>
    <t>R$ 1.912,06</t>
  </si>
  <si>
    <t>R$ 11.472,38</t>
  </si>
  <si>
    <t>Festival Raízes</t>
  </si>
  <si>
    <t>Somos Raízes LTDA.</t>
  </si>
  <si>
    <t>R$ 200.000,00</t>
  </si>
  <si>
    <t>TEATRO PARA TODOS</t>
  </si>
  <si>
    <t>Carlos Roberto de Paula Domingues</t>
  </si>
  <si>
    <t>R$ 2.506,99</t>
  </si>
  <si>
    <t>R$ 15.041,96</t>
  </si>
  <si>
    <t>MZA Música e Produções LTDA.</t>
  </si>
  <si>
    <t>R$ 298.691,22</t>
  </si>
  <si>
    <t>Lojas Riachuelo S.A</t>
  </si>
  <si>
    <t>R$ 1.694,26</t>
  </si>
  <si>
    <t>R$ 1.038,24</t>
  </si>
  <si>
    <t>R$ 2.435,45</t>
  </si>
  <si>
    <t>R$ 14.612,72</t>
  </si>
  <si>
    <t>R$ 2.605,71</t>
  </si>
  <si>
    <t>R$ 2.284,07</t>
  </si>
  <si>
    <t xml:space="preserve"> R$ 283,96
</t>
  </si>
  <si>
    <t>R$ 1.561,04</t>
  </si>
  <si>
    <t>R$ 9.480,00</t>
  </si>
  <si>
    <t>R$ 13.522,60</t>
  </si>
  <si>
    <t>Um Rio de Sons</t>
  </si>
  <si>
    <t>RKF Rio Empreendimentos Artísticos LTDA</t>
  </si>
  <si>
    <t>Glocal Experience (2023)</t>
  </si>
  <si>
    <t>Dream Factory Comunicação e
Eventos S.A</t>
  </si>
  <si>
    <t xml:space="preserve"> R$ 600.000,00</t>
  </si>
  <si>
    <t xml:space="preserve">edital </t>
  </si>
  <si>
    <t>Natal Encantado</t>
  </si>
  <si>
    <t>Escritório de Gerenciamento de projetos do
Brasil EGP Brasil</t>
  </si>
  <si>
    <t>17/11 - Edição Extra</t>
  </si>
  <si>
    <t>PECK Promoções e Eventos LTDA.</t>
  </si>
  <si>
    <t>Cervejarias Kaiser do Brasil LTDA.</t>
  </si>
  <si>
    <t>R$ 20.000,00</t>
  </si>
  <si>
    <t>Rio Carnaval 2024</t>
  </si>
  <si>
    <t>Liga Independente das Escolas de Samba
do Rio de Janeiro - LIESA</t>
  </si>
  <si>
    <t>R$ 1.900.000,00</t>
  </si>
  <si>
    <t>Natal da Lagoa</t>
  </si>
  <si>
    <t>Backstage Rio Empreendimentos Produções
Artísticas Culturais LTDA.</t>
  </si>
  <si>
    <t>R$ 900.000,00</t>
  </si>
  <si>
    <t>Luzes da Guanabara</t>
  </si>
  <si>
    <t>ABELLIE Produções e Eventos EIRELI</t>
  </si>
  <si>
    <t>R$ 150.000,00</t>
  </si>
  <si>
    <t xml:space="preserve">
Educativo Cultural São João Marcos 2024</t>
  </si>
  <si>
    <t>Instituto Cidade Viva</t>
  </si>
  <si>
    <t xml:space="preserve">
Festival - O Humor contra-ataca</t>
  </si>
  <si>
    <t>COSMOPOLITAN Entretenimento e Participações S.A.</t>
  </si>
  <si>
    <t xml:space="preserve">
 Casa Bloco 2024</t>
  </si>
  <si>
    <t>Tess Agência de Produção e Texto LTDA.</t>
  </si>
  <si>
    <t xml:space="preserve">
Força para crescer</t>
  </si>
  <si>
    <t>Cicera Vieira Soluções Criativas LTDA.</t>
  </si>
  <si>
    <t xml:space="preserve">
 Mulheres da Providência
</t>
  </si>
  <si>
    <t>Salvatore Comunicação e Eventos Eireli</t>
  </si>
  <si>
    <t xml:space="preserve">2º LUMI - Festival de Luzes de Nova Friburgo
</t>
  </si>
  <si>
    <t>Gustavo Portella Machado 16060653782</t>
  </si>
  <si>
    <t>Energisa Minas Rio Distribuidora de Energia</t>
  </si>
  <si>
    <t xml:space="preserve"> Seminário Painel Estético - Que quadro é esse[?]</t>
  </si>
  <si>
    <t xml:space="preserve"> Breaking do Verão</t>
  </si>
  <si>
    <t>Fabrica Serviços de Entretenimento LTDA</t>
  </si>
  <si>
    <t xml:space="preserve"> Focus Cia de Dança | plano plurianual e
circulação</t>
  </si>
  <si>
    <t>Neoral Garcias Produções Artísticas LTDA.</t>
  </si>
  <si>
    <t>Universo Spanta 24</t>
  </si>
  <si>
    <t>Associação e Grêmio Recreativo Bloco
Carnavalesco Spanta Nenem</t>
  </si>
  <si>
    <t xml:space="preserve">AmazoniA
</t>
  </si>
  <si>
    <t>Grupo de Dança Dissidio Coletivo</t>
  </si>
  <si>
    <t xml:space="preserve">#estudeofunk - #EOF02
</t>
  </si>
  <si>
    <t>VIVA BRASIL</t>
  </si>
  <si>
    <t xml:space="preserve">Linha de Cor
</t>
  </si>
  <si>
    <t>IMF Produções LTDA.</t>
  </si>
  <si>
    <t>Bayer S.A</t>
  </si>
  <si>
    <t xml:space="preserve"> Plano Anual de Atividades MAM Rio
</t>
  </si>
  <si>
    <t xml:space="preserve">Trem do Samba pelas Estradas
</t>
  </si>
  <si>
    <t>OCA Assessoria &amp; Planejamento Ltda.</t>
  </si>
  <si>
    <t xml:space="preserve"> Miniempresa: Jovens inovando e produzindo cultura
</t>
  </si>
  <si>
    <t>Associação Junior Achievement do Rio de
Janeiro</t>
  </si>
  <si>
    <t>Bayer S.A.</t>
  </si>
  <si>
    <t xml:space="preserve">  Clássicos do Brasil
</t>
  </si>
  <si>
    <t xml:space="preserve"> Festival Sete Sóis Sete Luas
</t>
  </si>
  <si>
    <t xml:space="preserve">A.F.G Alves Produção e Promoção de
Eventos
</t>
  </si>
  <si>
    <t xml:space="preserve">Ubuntu Carioca - Circuito de Cultura Urbana de Matriz Africana
</t>
  </si>
  <si>
    <t xml:space="preserve">Centro de Articulação de Populações
Marginalizadas CEAP
</t>
  </si>
  <si>
    <t xml:space="preserve"> DiversiGames
</t>
  </si>
  <si>
    <t xml:space="preserve">CHANTILLY Produções Artísticas LTDA.
</t>
  </si>
  <si>
    <t xml:space="preserve"> Batucadas Fluminenses - Diálogos, Memória, Salvaguarda e Desenvolvimento
</t>
  </si>
  <si>
    <t xml:space="preserve">Espiral Soluções Socioculturais LTDA.
</t>
  </si>
  <si>
    <t>TOTAL DO VALOR INCENTIVADO</t>
  </si>
  <si>
    <t>TOTAL DA DESTINAÇÃO PARA O FUNDO ESTADUAL DE  CULTURA (FEC)</t>
  </si>
  <si>
    <t xml:space="preserve">TOTAL DE RENÚNCIA FISCAL </t>
  </si>
  <si>
    <t>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</si>
</sst>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R$-416]\ * #,##0.00_-;\-[$R$-416]\ * #,##0.00_-;_-[$R$-416]\ * &quot;-&quot;??_-;_-@"/>
    <numFmt numFmtId="165" formatCode="_-[$R$-416]* #,##0.00_-;\-[$R$-416]* #,##0.00_-;_-[$R$-416]* &quot;-&quot;??_-;_-@"/>
    <numFmt numFmtId="166" formatCode="[$R$ -416]#,##0.00"/>
    <numFmt numFmtId="167" formatCode="dd/mm"/>
    <numFmt numFmtId="168" formatCode="d/m"/>
  </numFmts>
  <fonts count="14" x14ac:knownFonts="1">
    <font>
      <sz val="11"/>
      <color theme="1"/>
      <name val="Aptos Narrow"/>
      <family val="2"/>
      <scheme val="minor"/>
    </font>
    <font>
      <b/>
      <sz val="12"/>
      <color theme="1"/>
      <name val="Calibri"/>
    </font>
    <font>
      <sz val="11"/>
      <name val="Calibri"/>
    </font>
    <font>
      <b/>
      <sz val="13"/>
      <color rgb="FF073763"/>
      <name val="Calibri"/>
    </font>
    <font>
      <b/>
      <sz val="14"/>
      <color rgb="FF073763"/>
      <name val="Calibri"/>
    </font>
    <font>
      <b/>
      <sz val="12"/>
      <color rgb="FF073763"/>
      <name val="Calibri"/>
    </font>
    <font>
      <b/>
      <sz val="11"/>
      <color rgb="FF073763"/>
      <name val="Calibri"/>
    </font>
    <font>
      <sz val="11"/>
      <color theme="1"/>
      <name val="Calibri"/>
    </font>
    <font>
      <u/>
      <sz val="10"/>
      <color rgb="FF0000FF"/>
      <name val="Calibri"/>
    </font>
    <font>
      <u/>
      <sz val="10"/>
      <color rgb="FF1155CC"/>
      <name val="Calibri"/>
    </font>
    <font>
      <sz val="10"/>
      <color theme="1"/>
      <name val="Calibri"/>
    </font>
    <font>
      <u/>
      <sz val="10"/>
      <color rgb="FF0563C1"/>
      <name val="Calibri"/>
    </font>
    <font>
      <b/>
      <sz val="10"/>
      <color rgb="FF073763"/>
      <name val="Calibri"/>
    </font>
    <font>
      <sz val="11"/>
      <color theme="1"/>
      <name val="Aptos Narrow"/>
      <scheme val="minor"/>
    </font>
  </fonts>
  <fills count="4">
    <fill>
      <patternFill patternType="none"/>
    </fill>
    <fill>
      <patternFill patternType="gray125"/>
    </fill>
    <fill>
      <patternFill patternType="solid">
        <fgColor rgb="FFFFFFFF"/>
        <bgColor rgb="FFFFFFFF"/>
      </patternFill>
    </fill>
    <fill>
      <patternFill patternType="solid">
        <fgColor rgb="FFEFEFEF"/>
        <bgColor rgb="FFEFEFEF"/>
      </patternFill>
    </fill>
  </fills>
  <borders count="1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5">
    <xf numFmtId="0" fontId="0" fillId="0" borderId="0" xfId="0"/>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164" fontId="7" fillId="0" borderId="4"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166" fontId="7" fillId="0" borderId="4"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164" fontId="9" fillId="2" borderId="4"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166" fontId="7" fillId="0" borderId="5"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2" fillId="0" borderId="6" xfId="0" applyFont="1" applyBorder="1"/>
    <xf numFmtId="14" fontId="10" fillId="0" borderId="4"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0" fontId="2" fillId="0" borderId="7" xfId="0" applyFont="1" applyBorder="1"/>
    <xf numFmtId="14"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67" fontId="8"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167" fontId="10" fillId="2" borderId="4" xfId="0" applyNumberFormat="1" applyFont="1" applyFill="1" applyBorder="1" applyAlignment="1">
      <alignment horizontal="center" vertical="center" wrapText="1"/>
    </xf>
    <xf numFmtId="168" fontId="8" fillId="2" borderId="4" xfId="0" applyNumberFormat="1" applyFont="1" applyFill="1" applyBorder="1" applyAlignment="1">
      <alignment horizontal="center" vertical="center" wrapText="1"/>
    </xf>
    <xf numFmtId="168" fontId="10" fillId="2" borderId="4" xfId="0" applyNumberFormat="1" applyFont="1" applyFill="1" applyBorder="1" applyAlignment="1">
      <alignment horizontal="center" vertical="center" wrapText="1"/>
    </xf>
    <xf numFmtId="4" fontId="7" fillId="0" borderId="4" xfId="0" applyNumberFormat="1" applyFont="1" applyBorder="1" applyAlignment="1">
      <alignment horizontal="center" vertical="center" wrapText="1"/>
    </xf>
    <xf numFmtId="0" fontId="7" fillId="0" borderId="5" xfId="0" applyFont="1" applyBorder="1" applyAlignment="1">
      <alignment horizontal="center" vertical="center" wrapText="1"/>
    </xf>
    <xf numFmtId="166" fontId="7" fillId="0" borderId="5" xfId="0" applyNumberFormat="1" applyFont="1" applyBorder="1" applyAlignment="1">
      <alignment horizontal="center" vertical="center" wrapText="1"/>
    </xf>
    <xf numFmtId="168" fontId="11"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12" fillId="3" borderId="1" xfId="0" applyFont="1" applyFill="1" applyBorder="1" applyAlignment="1">
      <alignment horizontal="center" vertical="center" wrapText="1"/>
    </xf>
    <xf numFmtId="166" fontId="10" fillId="3" borderId="4" xfId="0" applyNumberFormat="1" applyFont="1" applyFill="1" applyBorder="1" applyAlignment="1">
      <alignment horizontal="center" vertical="center" wrapText="1"/>
    </xf>
    <xf numFmtId="164" fontId="10" fillId="3" borderId="4" xfId="0" applyNumberFormat="1" applyFont="1" applyFill="1" applyBorder="1" applyAlignment="1">
      <alignment horizontal="center" vertical="center" wrapText="1"/>
    </xf>
    <xf numFmtId="0" fontId="10" fillId="3"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3" fillId="3" borderId="4" xfId="0" applyFont="1" applyFill="1" applyBorder="1"/>
    <xf numFmtId="0" fontId="2" fillId="0" borderId="11" xfId="0" applyFont="1" applyBorder="1"/>
    <xf numFmtId="0" fontId="0" fillId="0" borderId="0" xfId="0"/>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00075" cy="114300"/>
    <xdr:pic>
      <xdr:nvPicPr>
        <xdr:cNvPr id="2" name="image1.png">
          <a:extLst>
            <a:ext uri="{FF2B5EF4-FFF2-40B4-BE49-F238E27FC236}">
              <a16:creationId xmlns:a16="http://schemas.microsoft.com/office/drawing/2014/main" id="{51586BBE-AE1C-401C-A593-DFFC69A305B8}"/>
            </a:ext>
          </a:extLst>
        </xdr:cNvPr>
        <xdr:cNvPicPr preferRelativeResize="0"/>
      </xdr:nvPicPr>
      <xdr:blipFill>
        <a:blip xmlns:r="http://schemas.openxmlformats.org/officeDocument/2006/relationships" r:embed="rId1" cstate="print"/>
        <a:stretch>
          <a:fillRect/>
        </a:stretch>
      </xdr:blipFill>
      <xdr:spPr>
        <a:xfrm>
          <a:off x="0" y="0"/>
          <a:ext cx="600075" cy="114300"/>
        </a:xfrm>
        <a:prstGeom prst="rect">
          <a:avLst/>
        </a:prstGeom>
        <a:noFill/>
      </xdr:spPr>
    </xdr:pic>
    <xdr:clientData fLocksWithSheet="0"/>
  </xdr:oneCellAnchor>
  <xdr:oneCellAnchor>
    <xdr:from>
      <xdr:col>2</xdr:col>
      <xdr:colOff>0</xdr:colOff>
      <xdr:row>0</xdr:row>
      <xdr:rowOff>0</xdr:rowOff>
    </xdr:from>
    <xdr:ext cx="1914525" cy="371475"/>
    <xdr:pic>
      <xdr:nvPicPr>
        <xdr:cNvPr id="3" name="image1.png">
          <a:extLst>
            <a:ext uri="{FF2B5EF4-FFF2-40B4-BE49-F238E27FC236}">
              <a16:creationId xmlns:a16="http://schemas.microsoft.com/office/drawing/2014/main" id="{717D2AF6-930E-4D4E-826A-98E863705407}"/>
            </a:ext>
          </a:extLst>
        </xdr:cNvPr>
        <xdr:cNvPicPr preferRelativeResize="0"/>
      </xdr:nvPicPr>
      <xdr:blipFill>
        <a:blip xmlns:r="http://schemas.openxmlformats.org/officeDocument/2006/relationships" r:embed="rId1" cstate="print"/>
        <a:stretch>
          <a:fillRect/>
        </a:stretch>
      </xdr:blipFill>
      <xdr:spPr>
        <a:xfrm>
          <a:off x="2583180" y="0"/>
          <a:ext cx="1914525" cy="371475"/>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ED86lpPV6BLwmInABLG9rkUsoeP5D7Y4/view?usp=drive_link" TargetMode="External"/><Relationship Id="rId21" Type="http://schemas.openxmlformats.org/officeDocument/2006/relationships/hyperlink" Target="https://drive.google.com/file/d/1cZ_MfdCVTU4sjJYdvlmKdGTkIWASh0kb/view?usp=sharing" TargetMode="External"/><Relationship Id="rId42" Type="http://schemas.openxmlformats.org/officeDocument/2006/relationships/hyperlink" Target="https://drive.google.com/file/d/1VysSJxA4YFD2raAPyW6uj8QFGq70bgki/view?usp=drive_link" TargetMode="External"/><Relationship Id="rId63" Type="http://schemas.openxmlformats.org/officeDocument/2006/relationships/hyperlink" Target="https://drive.google.com/file/d/1WsRv_xQHNs9CCpcdB2DqoPtiyu8KLtzg/view?usp=sharing" TargetMode="External"/><Relationship Id="rId84" Type="http://schemas.openxmlformats.org/officeDocument/2006/relationships/hyperlink" Target="https://drive.google.com/file/d/138n5uj8aoxPi7TXkZt6-s0m9NPu5vdVA/view?usp=sharing" TargetMode="External"/><Relationship Id="rId138" Type="http://schemas.openxmlformats.org/officeDocument/2006/relationships/hyperlink" Target="https://drive.google.com/file/d/1dHl7rNLwGMJeZZ5t_z14B0dXEXXg_6Ig/view?usp=share_link" TargetMode="External"/><Relationship Id="rId159" Type="http://schemas.openxmlformats.org/officeDocument/2006/relationships/hyperlink" Target="https://drive.google.com/file/d/1xhLxJxyaQ_39No21IuqDD7kwGWJRo3j_/view?usp=drive_link" TargetMode="External"/><Relationship Id="rId170" Type="http://schemas.openxmlformats.org/officeDocument/2006/relationships/hyperlink" Target="https://drive.google.com/file/d/1xhLxJxyaQ_39No21IuqDD7kwGWJRo3j_/view?usp=drive_link" TargetMode="External"/><Relationship Id="rId191" Type="http://schemas.openxmlformats.org/officeDocument/2006/relationships/hyperlink" Target="https://drive.google.com/file/d/1sONchyOnwF7pqBIzxSy-exM69Q6jDGzv/view?usp=sharing" TargetMode="External"/><Relationship Id="rId205" Type="http://schemas.openxmlformats.org/officeDocument/2006/relationships/hyperlink" Target="https://drive.google.com/file/d/1uCnGi8pPIn83HI4PWBqXtB-atgQrU6rq/view?usp=sharing" TargetMode="External"/><Relationship Id="rId107" Type="http://schemas.openxmlformats.org/officeDocument/2006/relationships/hyperlink" Target="https://drive.google.com/file/d/1g6ILZn3klXMmqlwn-6zBMjls06G7XK1f/view?usp=drive_link" TargetMode="External"/><Relationship Id="rId11" Type="http://schemas.openxmlformats.org/officeDocument/2006/relationships/hyperlink" Target="https://drive.google.com/file/d/17hOb2ZnETF6EVtjdsQOgp-Xk5WUvgSqd/view?usp=sharing" TargetMode="External"/><Relationship Id="rId32" Type="http://schemas.openxmlformats.org/officeDocument/2006/relationships/hyperlink" Target="https://drive.google.com/file/d/1hSOG6nI8rb6ufRSF-GPf8_FdsItc3jhH/view?usp=drive_link" TargetMode="External"/><Relationship Id="rId53" Type="http://schemas.openxmlformats.org/officeDocument/2006/relationships/hyperlink" Target="https://drive.google.com/file/d/1nBso2SFGSeDuF6KHIGjH-a_Chv0MaJXj/view?usp=drive_link" TargetMode="External"/><Relationship Id="rId74" Type="http://schemas.openxmlformats.org/officeDocument/2006/relationships/hyperlink" Target="https://drive.google.com/file/d/1MQBtBTxM4re0mtd9bUzbwPD6HwNUVitK/view?usp=sharing" TargetMode="External"/><Relationship Id="rId128" Type="http://schemas.openxmlformats.org/officeDocument/2006/relationships/hyperlink" Target="https://drive.google.com/file/d/1MnN4kYOmZfiBIhjJbsz1sBDChI-BWymP/view?usp=drive_link" TargetMode="External"/><Relationship Id="rId149" Type="http://schemas.openxmlformats.org/officeDocument/2006/relationships/hyperlink" Target="https://drive.google.com/file/d/1b-nhnfL8wjMrtYSVJGUqcdeKZu5hOtcS/view?usp=drive_link" TargetMode="External"/><Relationship Id="rId5" Type="http://schemas.openxmlformats.org/officeDocument/2006/relationships/hyperlink" Target="https://drive.google.com/file/d/10OSa9gTSKC1_Xdtg6cEzj6Jin6AnV4NO/view?usp=sharing" TargetMode="External"/><Relationship Id="rId95" Type="http://schemas.openxmlformats.org/officeDocument/2006/relationships/hyperlink" Target="https://www.ioerj.com.br/portal/modules/conteudoonline/mostra_edicao.php?k=562572DA-378D2-49CB-B26A-73AE74723A4968" TargetMode="External"/><Relationship Id="rId160" Type="http://schemas.openxmlformats.org/officeDocument/2006/relationships/hyperlink" Target="https://drive.google.com/file/d/1xhLxJxyaQ_39No21IuqDD7kwGWJRo3j_/view?usp=drive_link" TargetMode="External"/><Relationship Id="rId181" Type="http://schemas.openxmlformats.org/officeDocument/2006/relationships/hyperlink" Target="https://drive.google.com/file/d/13n3QbCBrwi1ubRKiG9QgxzpywsUhRjgl/view?usp=sharing" TargetMode="External"/><Relationship Id="rId22" Type="http://schemas.openxmlformats.org/officeDocument/2006/relationships/hyperlink" Target="https://drive.google.com/file/d/1Y5_-Rd-davpFo5mAfNrSP9YfQZT_GvTo/view?usp=sharing" TargetMode="External"/><Relationship Id="rId43" Type="http://schemas.openxmlformats.org/officeDocument/2006/relationships/hyperlink" Target="https://drive.google.com/file/d/1sWBFlcTOvbK-G-XV30leSgU17XZCdRhM/view?usp=sharing" TargetMode="External"/><Relationship Id="rId64" Type="http://schemas.openxmlformats.org/officeDocument/2006/relationships/hyperlink" Target="https://drive.google.com/file/d/1l0lkDNKurv9DqgkCnK3NXUgRCP-YaBiK/view?usp=sharing" TargetMode="External"/><Relationship Id="rId118" Type="http://schemas.openxmlformats.org/officeDocument/2006/relationships/hyperlink" Target="https://drive.google.com/file/d/1QPF-ue8SeCacxoVyNAnjVuRoMyGziJqF/view?usp=drive_link" TargetMode="External"/><Relationship Id="rId139" Type="http://schemas.openxmlformats.org/officeDocument/2006/relationships/hyperlink" Target="https://drive.google.com/file/d/1q---BSjExXmOSz4vdONH4nqcSlXSIswy/view?usp=drive_link" TargetMode="External"/><Relationship Id="rId85" Type="http://schemas.openxmlformats.org/officeDocument/2006/relationships/hyperlink" Target="https://drive.google.com/file/d/1ExiRD98Y6aCGSatwpD2fmsNvFlPrpMP6/view?usp=sharing" TargetMode="External"/><Relationship Id="rId150" Type="http://schemas.openxmlformats.org/officeDocument/2006/relationships/hyperlink" Target="https://drive.google.com/file/d/1Bi95yWjvBEl0P2A12mMRXY_LEIaIUwIh/view?usp=drive_link" TargetMode="External"/><Relationship Id="rId171" Type="http://schemas.openxmlformats.org/officeDocument/2006/relationships/hyperlink" Target="https://drive.google.com/file/d/1xhLxJxyaQ_39No21IuqDD7kwGWJRo3j_/view?usp=drive_link" TargetMode="External"/><Relationship Id="rId192" Type="http://schemas.openxmlformats.org/officeDocument/2006/relationships/hyperlink" Target="https://drive.google.com/file/d/1C1oobZpS448t69Bkag_YLr_Mqb0PEDlQ/view?usp=sharing" TargetMode="External"/><Relationship Id="rId206" Type="http://schemas.openxmlformats.org/officeDocument/2006/relationships/hyperlink" Target="https://drive.google.com/file/d/1uCnGi8pPIn83HI4PWBqXtB-atgQrU6rq/view?usp=sharing" TargetMode="External"/><Relationship Id="rId12" Type="http://schemas.openxmlformats.org/officeDocument/2006/relationships/hyperlink" Target="https://drive.google.com/file/d/1_HYftu3Rn5wOARyjMjHomc15lwao0tsU/view?usp=drive_link" TargetMode="External"/><Relationship Id="rId33" Type="http://schemas.openxmlformats.org/officeDocument/2006/relationships/hyperlink" Target="https://drive.google.com/file/d/1psMiLD2sg4RVHURdDaX_jefS1DmxDwao/view?usp=sharing" TargetMode="External"/><Relationship Id="rId108" Type="http://schemas.openxmlformats.org/officeDocument/2006/relationships/hyperlink" Target="https://drive.google.com/file/d/1g6ILZn3klXMmqlwn-6zBMjls06G7XK1f/view?usp=drive_link" TargetMode="External"/><Relationship Id="rId129" Type="http://schemas.openxmlformats.org/officeDocument/2006/relationships/hyperlink" Target="https://drive.google.com/file/d/1taMU3X9FFA2Q2Z95Q-EU1ewDdUzfjtgZ/view?usp=drive_link" TargetMode="External"/><Relationship Id="rId54" Type="http://schemas.openxmlformats.org/officeDocument/2006/relationships/hyperlink" Target="https://drive.google.com/file/d/1sWBFlcTOvbK-G-XV30leSgU17XZCdRhM/view?usp=sharing" TargetMode="External"/><Relationship Id="rId75" Type="http://schemas.openxmlformats.org/officeDocument/2006/relationships/hyperlink" Target="https://drive.google.com/file/d/138n5uj8aoxPi7TXkZt6-s0m9NPu5vdVA/view?usp=sharing" TargetMode="External"/><Relationship Id="rId96" Type="http://schemas.openxmlformats.org/officeDocument/2006/relationships/hyperlink" Target="https://drive.google.com/file/d/1LotPEvFsNnWZLXuJhub0K-SMjC3byR5k/view?usp=drive_link" TargetMode="External"/><Relationship Id="rId140" Type="http://schemas.openxmlformats.org/officeDocument/2006/relationships/hyperlink" Target="https://drive.google.com/file/d/1rUf-tnBews-wjIezOYWr9uTUVGrVAQfC/view?usp=drive_link" TargetMode="External"/><Relationship Id="rId161" Type="http://schemas.openxmlformats.org/officeDocument/2006/relationships/hyperlink" Target="https://drive.google.com/file/d/1xhLxJxyaQ_39No21IuqDD7kwGWJRo3j_/view?usp=drive_link" TargetMode="External"/><Relationship Id="rId182" Type="http://schemas.openxmlformats.org/officeDocument/2006/relationships/hyperlink" Target="https://drive.google.com/file/d/1Mu7pOauPRtjS1aXGN5xWRMyzUehkckrl/view?usp=drive_link" TargetMode="External"/><Relationship Id="rId6" Type="http://schemas.openxmlformats.org/officeDocument/2006/relationships/hyperlink" Target="https://drive.google.com/file/d/15YZLJqk64jcfFhEL_HclGJKjbA4p1g-Y/view?usp=drive_link" TargetMode="External"/><Relationship Id="rId23" Type="http://schemas.openxmlformats.org/officeDocument/2006/relationships/hyperlink" Target="https://drive.google.com/file/d/1XqFT0iV4zzwLQe1wNUy-GZDYqYJJzhgK/view?usp=sharing" TargetMode="External"/><Relationship Id="rId119" Type="http://schemas.openxmlformats.org/officeDocument/2006/relationships/hyperlink" Target="https://drive.google.com/file/d/1OS1vfoSUTWdU1_Oyz3v4qsXDZI8c4qDO/view?usp=drive_link" TargetMode="External"/><Relationship Id="rId44" Type="http://schemas.openxmlformats.org/officeDocument/2006/relationships/hyperlink" Target="https://drive.google.com/file/d/1_wCAbhHtZTcEjLmVpUwtz7Tqt5FwBtbv/view?usp=drive_link" TargetMode="External"/><Relationship Id="rId65" Type="http://schemas.openxmlformats.org/officeDocument/2006/relationships/hyperlink" Target="https://drive.google.com/file/d/1W5jGWM9H03IPlBo2lD7QfS7Dk-duLtP5/view?usp=sharing" TargetMode="External"/><Relationship Id="rId86" Type="http://schemas.openxmlformats.org/officeDocument/2006/relationships/hyperlink" Target="https://drive.google.com/file/d/1fUiPdJL1bpVfSNMRTTeuNgM-QzzWxm1Z/view?usp=sharing" TargetMode="External"/><Relationship Id="rId130" Type="http://schemas.openxmlformats.org/officeDocument/2006/relationships/hyperlink" Target="https://drive.google.com/file/d/1J5u6Ouu64o4VR5TceM17EKGjyw5c16Oq/view?usp=drive_link" TargetMode="External"/><Relationship Id="rId151" Type="http://schemas.openxmlformats.org/officeDocument/2006/relationships/hyperlink" Target="https://drive.google.com/file/d/1c-h9BqOy8f6e-5B3lPcj-8XPvG7kTuf9/view?usp=drive_link" TargetMode="External"/><Relationship Id="rId172" Type="http://schemas.openxmlformats.org/officeDocument/2006/relationships/hyperlink" Target="https://drive.google.com/file/d/1gSO2abYIxt4P-i0rx_aP1d9s5kqVqaGR/view?usp=drive_link" TargetMode="External"/><Relationship Id="rId193" Type="http://schemas.openxmlformats.org/officeDocument/2006/relationships/hyperlink" Target="https://drive.google.com/file/d/1B9hhlv6IDF408bjwpwgP8TOjPVRIisMt/view?usp=drive_link" TargetMode="External"/><Relationship Id="rId207" Type="http://schemas.openxmlformats.org/officeDocument/2006/relationships/hyperlink" Target="https://drive.google.com/file/d/1uCnGi8pPIn83HI4PWBqXtB-atgQrU6rq/view?usp=sharing" TargetMode="External"/><Relationship Id="rId13" Type="http://schemas.openxmlformats.org/officeDocument/2006/relationships/hyperlink" Target="https://drive.google.com/file/d/1prl7VCDgrGtWrN17qxZiY0-GMI0MS-Ac/view?usp=sharing" TargetMode="External"/><Relationship Id="rId109" Type="http://schemas.openxmlformats.org/officeDocument/2006/relationships/hyperlink" Target="https://drive.google.com/file/d/1g6ILZn3klXMmqlwn-6zBMjls06G7XK1f/view?usp=drive_link" TargetMode="External"/><Relationship Id="rId34" Type="http://schemas.openxmlformats.org/officeDocument/2006/relationships/hyperlink" Target="https://drive.google.com/file/d/1MQk_zHZfYFSKXAl3TIxEr9-M19F48iHj/view?usp=drive_link" TargetMode="External"/><Relationship Id="rId55" Type="http://schemas.openxmlformats.org/officeDocument/2006/relationships/hyperlink" Target="https://drive.google.com/file/d/10X9u_IHWwbG9bHvUYRr9IQWcA5qTddPp/view?usp=drive_link" TargetMode="External"/><Relationship Id="rId76" Type="http://schemas.openxmlformats.org/officeDocument/2006/relationships/hyperlink" Target="https://drive.google.com/file/d/1p-1k6fuqJp755en79JqyDe-Nsk9PEtc3/view?usp=sharing" TargetMode="External"/><Relationship Id="rId97" Type="http://schemas.openxmlformats.org/officeDocument/2006/relationships/hyperlink" Target="https://drive.google.com/file/d/1ujZ--trvm5yUBxylrWy4AVXK6sgD-WUx/view?usp=drive_link" TargetMode="External"/><Relationship Id="rId120" Type="http://schemas.openxmlformats.org/officeDocument/2006/relationships/hyperlink" Target="https://drive.google.com/file/d/1HDxDm5aPcvJ5oNIp5jDhT7SLQRq96Sn8/view?usp=drive_link" TargetMode="External"/><Relationship Id="rId141" Type="http://schemas.openxmlformats.org/officeDocument/2006/relationships/hyperlink" Target="https://drive.google.com/file/d/1q---BSjExXmOSz4vdONH4nqcSlXSIswy/view?usp=drive_link" TargetMode="External"/><Relationship Id="rId7" Type="http://schemas.openxmlformats.org/officeDocument/2006/relationships/hyperlink" Target="https://drive.google.com/file/d/10OSa9gTSKC1_Xdtg6cEzj6Jin6AnV4NO/view?usp=sharing" TargetMode="External"/><Relationship Id="rId162" Type="http://schemas.openxmlformats.org/officeDocument/2006/relationships/hyperlink" Target="https://drive.google.com/file/d/1xhLxJxyaQ_39No21IuqDD7kwGWJRo3j_/view?usp=drive_link" TargetMode="External"/><Relationship Id="rId183" Type="http://schemas.openxmlformats.org/officeDocument/2006/relationships/hyperlink" Target="https://drive.google.com/file/d/1NS5-9kv96Nd8ct7T_3-f1skoJMfklbfF/view?usp=sharing" TargetMode="External"/><Relationship Id="rId24" Type="http://schemas.openxmlformats.org/officeDocument/2006/relationships/hyperlink" Target="https://drive.google.com/file/d/16yJVdOOJuMnxTo6_K8V9aEaiT7mDzztY/view?usp=drive_link" TargetMode="External"/><Relationship Id="rId45" Type="http://schemas.openxmlformats.org/officeDocument/2006/relationships/hyperlink" Target="https://drive.google.com/file/d/1sWBFlcTOvbK-G-XV30leSgU17XZCdRhM/view?usp=sharing" TargetMode="External"/><Relationship Id="rId66" Type="http://schemas.openxmlformats.org/officeDocument/2006/relationships/hyperlink" Target="https://drive.google.com/file/d/1HwDx5bQQTr_mtNclEazojXfl7_B2nAIL/view?usp=sharing" TargetMode="External"/><Relationship Id="rId87" Type="http://schemas.openxmlformats.org/officeDocument/2006/relationships/hyperlink" Target="https://drive.google.com/file/d/1EFz-KYV7MVCBBggbA-Vre7HVqsb1xZGV/view?usp=sharing" TargetMode="External"/><Relationship Id="rId110" Type="http://schemas.openxmlformats.org/officeDocument/2006/relationships/hyperlink" Target="https://drive.google.com/file/d/19EO-zGxDLE3eggJMYsX-r52gIHh2ZpT8/view?usp=drive_link" TargetMode="External"/><Relationship Id="rId131" Type="http://schemas.openxmlformats.org/officeDocument/2006/relationships/hyperlink" Target="https://drive.google.com/file/d/1taMU3X9FFA2Q2Z95Q-EU1ewDdUzfjtgZ/view?usp=drive_link" TargetMode="External"/><Relationship Id="rId152" Type="http://schemas.openxmlformats.org/officeDocument/2006/relationships/hyperlink" Target="https://drive.google.com/file/d/1xhLxJxyaQ_39No21IuqDD7kwGWJRo3j_/view?usp=drive_link" TargetMode="External"/><Relationship Id="rId173" Type="http://schemas.openxmlformats.org/officeDocument/2006/relationships/hyperlink" Target="https://drive.google.com/file/d/13wBfYUbezYIDJonqAjsJmsLeesov564x/view?usp=drive_link" TargetMode="External"/><Relationship Id="rId194" Type="http://schemas.openxmlformats.org/officeDocument/2006/relationships/hyperlink" Target="https://drive.google.com/file/d/1C1oobZpS448t69Bkag_YLr_Mqb0PEDlQ/view?usp=sharing" TargetMode="External"/><Relationship Id="rId208" Type="http://schemas.openxmlformats.org/officeDocument/2006/relationships/hyperlink" Target="https://drive.google.com/file/d/1uCnGi8pPIn83HI4PWBqXtB-atgQrU6rq/view?usp=sharing" TargetMode="External"/><Relationship Id="rId19" Type="http://schemas.openxmlformats.org/officeDocument/2006/relationships/hyperlink" Target="https://drive.google.com/file/d/1vX9F7NYwHrAZtjIpiKYU9iS3HNVQej6Y/view?usp=sharing" TargetMode="External"/><Relationship Id="rId14" Type="http://schemas.openxmlformats.org/officeDocument/2006/relationships/hyperlink" Target="https://drive.google.com/file/d/1kGE8LWq8Wxd6PZyC_QiRBSSeAmry_3dK/view?usp=drive_link" TargetMode="External"/><Relationship Id="rId30" Type="http://schemas.openxmlformats.org/officeDocument/2006/relationships/hyperlink" Target="https://drive.google.com/file/d/1fWAMPrjfc4HC9sSAyNotLiA67PZFFw4r/view?usp=sharing" TargetMode="External"/><Relationship Id="rId35" Type="http://schemas.openxmlformats.org/officeDocument/2006/relationships/hyperlink" Target="https://drive.google.com/file/d/173nlMj5vrxklW3qnuxXmi38p_tcSVFj1/view?usp=sharing" TargetMode="External"/><Relationship Id="rId56" Type="http://schemas.openxmlformats.org/officeDocument/2006/relationships/hyperlink" Target="https://drive.google.com/file/d/1sWBFlcTOvbK-G-XV30leSgU17XZCdRhM/view?usp=sharing" TargetMode="External"/><Relationship Id="rId77" Type="http://schemas.openxmlformats.org/officeDocument/2006/relationships/hyperlink" Target="https://drive.google.com/file/d/138n5uj8aoxPi7TXkZt6-s0m9NPu5vdVA/view?usp=sharing" TargetMode="External"/><Relationship Id="rId100" Type="http://schemas.openxmlformats.org/officeDocument/2006/relationships/hyperlink" Target="https://drive.google.com/file/d/1dvkCHMFarlLT8HzV6IiVZBknJm4iLy87/view?usp=drive_link" TargetMode="External"/><Relationship Id="rId105" Type="http://schemas.openxmlformats.org/officeDocument/2006/relationships/hyperlink" Target="https://drive.google.com/file/d/1g6ILZn3klXMmqlwn-6zBMjls06G7XK1f/view?usp=drive_link" TargetMode="External"/><Relationship Id="rId126" Type="http://schemas.openxmlformats.org/officeDocument/2006/relationships/hyperlink" Target="https://drive.google.com/file/d/1p1Ss41YXhpX0evAd4cBiGvQiJ6UHwTHg/view?usp=drive_link" TargetMode="External"/><Relationship Id="rId147" Type="http://schemas.openxmlformats.org/officeDocument/2006/relationships/hyperlink" Target="https://drive.google.com/file/d/1b-nhnfL8wjMrtYSVJGUqcdeKZu5hOtcS/view?usp=drive_link" TargetMode="External"/><Relationship Id="rId168" Type="http://schemas.openxmlformats.org/officeDocument/2006/relationships/hyperlink" Target="https://drive.google.com/file/d/1xhLxJxyaQ_39No21IuqDD7kwGWJRo3j_/view?usp=drive_link" TargetMode="External"/><Relationship Id="rId8" Type="http://schemas.openxmlformats.org/officeDocument/2006/relationships/hyperlink" Target="https://drive.google.com/file/d/1UAzhJnS8X_2ozzDZExsvCqzxY40vdvUF/view?usp=sharing" TargetMode="External"/><Relationship Id="rId51" Type="http://schemas.openxmlformats.org/officeDocument/2006/relationships/hyperlink" Target="https://drive.google.com/file/d/1cN0FeRGytNscBVTBvqateW-hsBAOT_hc/view?usp=drive_link" TargetMode="External"/><Relationship Id="rId72" Type="http://schemas.openxmlformats.org/officeDocument/2006/relationships/hyperlink" Target="https://drive.google.com/file/d/1i7XYx5JDVf-CJhTwvzJ5NTk49pLcB5VY/view?usp=sharing" TargetMode="External"/><Relationship Id="rId93" Type="http://schemas.openxmlformats.org/officeDocument/2006/relationships/hyperlink" Target="https://drive.google.com/file/d/1W1JC0NioFmQZCxaooiPaqh1bkVuhornU/view?usp=drive_link" TargetMode="External"/><Relationship Id="rId98" Type="http://schemas.openxmlformats.org/officeDocument/2006/relationships/hyperlink" Target="https://drive.google.com/file/d/1bxIila4jh43WbxHLuRxEPZyZl1Wn6PU3/view?usp=drive_link" TargetMode="External"/><Relationship Id="rId121" Type="http://schemas.openxmlformats.org/officeDocument/2006/relationships/hyperlink" Target="https://drive.google.com/file/d/1wR5t96ImdD_hcbEekUGXX7mIjwkT9Zci/view?usp=drive_link" TargetMode="External"/><Relationship Id="rId142" Type="http://schemas.openxmlformats.org/officeDocument/2006/relationships/hyperlink" Target="https://drive.google.com/file/d/1q---BSjExXmOSz4vdONH4nqcSlXSIswy/view?usp=drive_link" TargetMode="External"/><Relationship Id="rId163" Type="http://schemas.openxmlformats.org/officeDocument/2006/relationships/hyperlink" Target="https://drive.google.com/file/d/1xhLxJxyaQ_39No21IuqDD7kwGWJRo3j_/view?usp=drive_link" TargetMode="External"/><Relationship Id="rId184" Type="http://schemas.openxmlformats.org/officeDocument/2006/relationships/hyperlink" Target="https://drive.google.com/file/d/1NS5-9kv96Nd8ct7T_3-f1skoJMfklbfF/view?usp=sharing" TargetMode="External"/><Relationship Id="rId189" Type="http://schemas.openxmlformats.org/officeDocument/2006/relationships/hyperlink" Target="https://drive.google.com/file/d/1cmXSYuBTtNEavhpe7cYF3OQMd9BM4pAK/view?usp=sharing" TargetMode="External"/><Relationship Id="rId3" Type="http://schemas.openxmlformats.org/officeDocument/2006/relationships/hyperlink" Target="https://drive.google.com/file/d/1SynwFgu8gT_VMIg9vXSgdBH8xPPIQsbO/view?usp=sharing" TargetMode="External"/><Relationship Id="rId25" Type="http://schemas.openxmlformats.org/officeDocument/2006/relationships/hyperlink" Target="https://drive.google.com/file/d/1lM0IaeqZZZzq_14pS_MY22Jdnn7gOMSj/view?usp=sharing" TargetMode="External"/><Relationship Id="rId46" Type="http://schemas.openxmlformats.org/officeDocument/2006/relationships/hyperlink" Target="https://drive.google.com/file/d/1n2CwORRxBYz6lOX9MJh14uiJKolJbaxs/view?usp=sharing" TargetMode="External"/><Relationship Id="rId67" Type="http://schemas.openxmlformats.org/officeDocument/2006/relationships/hyperlink" Target="https://drive.google.com/file/d/1W5jGWM9H03IPlBo2lD7QfS7Dk-duLtP5/view?usp=sharing" TargetMode="External"/><Relationship Id="rId116" Type="http://schemas.openxmlformats.org/officeDocument/2006/relationships/hyperlink" Target="https://drive.google.com/file/d/1QPF-ue8SeCacxoVyNAnjVuRoMyGziJqF/view?usp=drive_link" TargetMode="External"/><Relationship Id="rId137" Type="http://schemas.openxmlformats.org/officeDocument/2006/relationships/hyperlink" Target="https://drive.google.com/file/d/1FLdCrofmmixr5b9hcWArQ3BcESHgdVp0/view?usp=share_link" TargetMode="External"/><Relationship Id="rId158" Type="http://schemas.openxmlformats.org/officeDocument/2006/relationships/hyperlink" Target="https://drive.google.com/file/d/1NV0vzGI-_mcueLEdKIp6HcMK85pINg6Y/view?usp=drive_link" TargetMode="External"/><Relationship Id="rId20" Type="http://schemas.openxmlformats.org/officeDocument/2006/relationships/hyperlink" Target="https://drive.google.com/file/d/1Z8XxIUGX6ViaY9GO1sHYMIDEjgDPASFA/view?usp=drive_link" TargetMode="External"/><Relationship Id="rId41" Type="http://schemas.openxmlformats.org/officeDocument/2006/relationships/hyperlink" Target="https://drive.google.com/file/d/1dbkyhbjOamc_VPCp3qLOkM-dlHkuvG_0/view?usp=sharing" TargetMode="External"/><Relationship Id="rId62" Type="http://schemas.openxmlformats.org/officeDocument/2006/relationships/hyperlink" Target="https://drive.google.com/file/d/1XzY9OgLz1I7b6JlMUovBQqtce-ADD0FL/view?usp=sharing" TargetMode="External"/><Relationship Id="rId83" Type="http://schemas.openxmlformats.org/officeDocument/2006/relationships/hyperlink" Target="https://drive.google.com/file/d/10JPW8m0T7DEJpDCyY5nKYp0yBpPFBI_a/view?usp=sharing" TargetMode="External"/><Relationship Id="rId88" Type="http://schemas.openxmlformats.org/officeDocument/2006/relationships/hyperlink" Target="https://drive.google.com/file/d/1C3s1zs2GFPBMMmsald0Mkz_AXyRzVXew/view?usp=sharing" TargetMode="External"/><Relationship Id="rId111" Type="http://schemas.openxmlformats.org/officeDocument/2006/relationships/hyperlink" Target="https://drive.google.com/file/d/1Hkvb0H6AaNYGcUWSpTyj-19Pqri540Wh/view?usp=drive_link" TargetMode="External"/><Relationship Id="rId132" Type="http://schemas.openxmlformats.org/officeDocument/2006/relationships/hyperlink" Target="https://drive.google.com/file/d/1PuTt9m6LT_ft6MBimfRQi5EvGCebVp36/view?usp=drive_link" TargetMode="External"/><Relationship Id="rId153" Type="http://schemas.openxmlformats.org/officeDocument/2006/relationships/hyperlink" Target="https://drive.google.com/file/d/17FPbybv1wKvu-CDHr0w6i-k3xfsp_Bvl/view?usp=drive_link" TargetMode="External"/><Relationship Id="rId174" Type="http://schemas.openxmlformats.org/officeDocument/2006/relationships/hyperlink" Target="https://drive.google.com/file/d/102-C61ixKwXknFJo05snA3uzJC0xtoGP/view?usp=drive_link" TargetMode="External"/><Relationship Id="rId179" Type="http://schemas.openxmlformats.org/officeDocument/2006/relationships/hyperlink" Target="https://drive.google.com/file/d/1h1ZnRo67g4FibK-FbkO2YN8gvm5DZpX3/view?usp=drive_link" TargetMode="External"/><Relationship Id="rId195" Type="http://schemas.openxmlformats.org/officeDocument/2006/relationships/hyperlink" Target="https://drive.google.com/file/d/1C1oobZpS448t69Bkag_YLr_Mqb0PEDlQ/view?usp=sharing" TargetMode="External"/><Relationship Id="rId209" Type="http://schemas.openxmlformats.org/officeDocument/2006/relationships/hyperlink" Target="https://drive.google.com/file/d/1uCnGi8pPIn83HI4PWBqXtB-atgQrU6rq/view?usp=sharing" TargetMode="External"/><Relationship Id="rId190" Type="http://schemas.openxmlformats.org/officeDocument/2006/relationships/hyperlink" Target="https://drive.google.com/file/d/1sONchyOnwF7pqBIzxSy-exM69Q6jDGzv/view?usp=sharing" TargetMode="External"/><Relationship Id="rId204" Type="http://schemas.openxmlformats.org/officeDocument/2006/relationships/hyperlink" Target="https://drive.google.com/file/d/1YcZWc38lTUS3cucDPHONvsOz7H9JNkOF/view?usp=drive_link" TargetMode="External"/><Relationship Id="rId15" Type="http://schemas.openxmlformats.org/officeDocument/2006/relationships/hyperlink" Target="https://drive.google.com/file/d/11OneOR2QCBVddS8QLUmw1S6qzqvKSbvu/view?usp=sharing" TargetMode="External"/><Relationship Id="rId36" Type="http://schemas.openxmlformats.org/officeDocument/2006/relationships/hyperlink" Target="https://drive.google.com/file/d/1l3lLUYfYCBA4P8N-RIFbxKtOO0nYK9AW/view?usp=sharing" TargetMode="External"/><Relationship Id="rId57" Type="http://schemas.openxmlformats.org/officeDocument/2006/relationships/hyperlink" Target="https://drive.google.com/file/d/1k9EMAJyNr9Rwg-G8GHUp8PfuZu_yH0HG/view?usp=sharing" TargetMode="External"/><Relationship Id="rId106" Type="http://schemas.openxmlformats.org/officeDocument/2006/relationships/hyperlink" Target="https://drive.google.com/file/d/12jgY9wPGiaazUpeadfvS1yE1cSjPR7XL/view?usp=drive_link" TargetMode="External"/><Relationship Id="rId127" Type="http://schemas.openxmlformats.org/officeDocument/2006/relationships/hyperlink" Target="https://drive.google.com/file/d/1taMU3X9FFA2Q2Z95Q-EU1ewDdUzfjtgZ/view?usp=drive_link" TargetMode="External"/><Relationship Id="rId10" Type="http://schemas.openxmlformats.org/officeDocument/2006/relationships/hyperlink" Target="https://drive.google.com/file/d/1UAzhJnS8X_2ozzDZExsvCqzxY40vdvUF/view?usp=sharing" TargetMode="External"/><Relationship Id="rId31" Type="http://schemas.openxmlformats.org/officeDocument/2006/relationships/hyperlink" Target="https://drive.google.com/file/d/1psMiLD2sg4RVHURdDaX_jefS1DmxDwao/view?usp=sharing" TargetMode="External"/><Relationship Id="rId52" Type="http://schemas.openxmlformats.org/officeDocument/2006/relationships/hyperlink" Target="https://drive.google.com/file/d/1sWBFlcTOvbK-G-XV30leSgU17XZCdRhM/view?usp=sharing" TargetMode="External"/><Relationship Id="rId73" Type="http://schemas.openxmlformats.org/officeDocument/2006/relationships/hyperlink" Target="https://drive.google.com/file/d/138n5uj8aoxPi7TXkZt6-s0m9NPu5vdVA/view?usp=sharing" TargetMode="External"/><Relationship Id="rId78" Type="http://schemas.openxmlformats.org/officeDocument/2006/relationships/hyperlink" Target="https://drive.google.com/file/d/1jat_pJ5LWFhVPMaykIncnot_HsbGezjG/view?usp=sharing" TargetMode="External"/><Relationship Id="rId94" Type="http://schemas.openxmlformats.org/officeDocument/2006/relationships/hyperlink" Target="https://drive.google.com/file/d/1B0TRgmKy9p96VyUxsjbGu2LgnnAio7mE/view?usp=drive_link" TargetMode="External"/><Relationship Id="rId99" Type="http://schemas.openxmlformats.org/officeDocument/2006/relationships/hyperlink" Target="https://drive.google.com/file/d/1Qxfgq9DKzIEzmS9MBBh7ioirgjCF0GXI/view?usp=drive_link" TargetMode="External"/><Relationship Id="rId101" Type="http://schemas.openxmlformats.org/officeDocument/2006/relationships/hyperlink" Target="https://drive.google.com/file/d/1R7zYMXWrWhv_dODbGnl-VwXIh4z5e83v/view?usp=drive_link" TargetMode="External"/><Relationship Id="rId122" Type="http://schemas.openxmlformats.org/officeDocument/2006/relationships/hyperlink" Target="https://drive.google.com/file/d/1vA8DIpY5khFITX5U3xgc0Tdh94-WKTEQ/view?usp=drive_link" TargetMode="External"/><Relationship Id="rId143" Type="http://schemas.openxmlformats.org/officeDocument/2006/relationships/hyperlink" Target="https://drive.google.com/file/d/12WN2KGtEmcCA7s3uFnvGSb_wyku-bs_k/view?usp=drive_link" TargetMode="External"/><Relationship Id="rId148" Type="http://schemas.openxmlformats.org/officeDocument/2006/relationships/hyperlink" Target="https://drive.google.com/file/d/1b-nhnfL8wjMrtYSVJGUqcdeKZu5hOtcS/view?usp=drive_link" TargetMode="External"/><Relationship Id="rId164" Type="http://schemas.openxmlformats.org/officeDocument/2006/relationships/hyperlink" Target="https://drive.google.com/file/d/1xhLxJxyaQ_39No21IuqDD7kwGWJRo3j_/view?usp=drive_link" TargetMode="External"/><Relationship Id="rId169" Type="http://schemas.openxmlformats.org/officeDocument/2006/relationships/hyperlink" Target="https://drive.google.com/file/d/1xhLxJxyaQ_39No21IuqDD7kwGWJRo3j_/view?usp=drive_link" TargetMode="External"/><Relationship Id="rId185" Type="http://schemas.openxmlformats.org/officeDocument/2006/relationships/hyperlink" Target="https://drive.google.com/file/d/1cmXSYuBTtNEavhpe7cYF3OQMd9BM4pAK/view?usp=sharing" TargetMode="External"/><Relationship Id="rId4" Type="http://schemas.openxmlformats.org/officeDocument/2006/relationships/hyperlink" Target="https://www.ioerj.com.br/portal/modules/conteudoonline/mostra_edicao.php?k=E538759A-847D6-4666-A164-2410194C10AD50" TargetMode="External"/><Relationship Id="rId9" Type="http://schemas.openxmlformats.org/officeDocument/2006/relationships/hyperlink" Target="https://drive.google.com/file/d/1i5plejUv2kQNzuWRaBNOT3zGdfpDgAm_/view?usp=drive_link" TargetMode="External"/><Relationship Id="rId180" Type="http://schemas.openxmlformats.org/officeDocument/2006/relationships/hyperlink" Target="https://drive.google.com/file/d/13n3QbCBrwi1ubRKiG9QgxzpywsUhRjgl/view?usp=sharing" TargetMode="External"/><Relationship Id="rId210" Type="http://schemas.openxmlformats.org/officeDocument/2006/relationships/hyperlink" Target="https://drive.google.com/file/d/1jkpJYj9NuTk4G53LGZ_cR1DSFW8BB4tP/view?usp=drive_link" TargetMode="External"/><Relationship Id="rId26" Type="http://schemas.openxmlformats.org/officeDocument/2006/relationships/hyperlink" Target="https://drive.google.com/file/d/1MPBcf8Hrla5MHJQjw1DE0aP6GdyDj-X7/view?usp=drive_link" TargetMode="External"/><Relationship Id="rId47" Type="http://schemas.openxmlformats.org/officeDocument/2006/relationships/hyperlink" Target="https://drive.google.com/file/d/16sfJXKoExSJxTANI4L-CtsrFrjXD0TQ5/view?usp=drive_link" TargetMode="External"/><Relationship Id="rId68" Type="http://schemas.openxmlformats.org/officeDocument/2006/relationships/hyperlink" Target="https://drive.google.com/file/d/1S4gw_yo48WLGVYz-vrceYegBpOiSAtUd/view?usp=sharing" TargetMode="External"/><Relationship Id="rId89" Type="http://schemas.openxmlformats.org/officeDocument/2006/relationships/hyperlink" Target="https://drive.google.com/file/d/1IqRdmXA-6nrnxHgyao7UlJ1tG0LSTDVa/view?usp=sharing" TargetMode="External"/><Relationship Id="rId112" Type="http://schemas.openxmlformats.org/officeDocument/2006/relationships/hyperlink" Target="https://drive.google.com/file/d/18gw7H8cP5ceYMikG2KswVuJUaf5ZZARw/view?usp=drive_link" TargetMode="External"/><Relationship Id="rId133" Type="http://schemas.openxmlformats.org/officeDocument/2006/relationships/hyperlink" Target="https://drive.google.com/file/d/1taMU3X9FFA2Q2Z95Q-EU1ewDdUzfjtgZ/view?usp=drive_link" TargetMode="External"/><Relationship Id="rId154" Type="http://schemas.openxmlformats.org/officeDocument/2006/relationships/hyperlink" Target="https://drive.google.com/file/d/1xhLxJxyaQ_39No21IuqDD7kwGWJRo3j_/view?usp=drive_link" TargetMode="External"/><Relationship Id="rId175" Type="http://schemas.openxmlformats.org/officeDocument/2006/relationships/hyperlink" Target="https://drive.google.com/file/d/1sudh2VNIw4-78w2tmDP5TPnvHlqxkrtv/view?usp=drive_link" TargetMode="External"/><Relationship Id="rId196" Type="http://schemas.openxmlformats.org/officeDocument/2006/relationships/hyperlink" Target="https://drive.google.com/file/d/1uCnGi8pPIn83HI4PWBqXtB-atgQrU6rq/view?usp=sharing" TargetMode="External"/><Relationship Id="rId200" Type="http://schemas.openxmlformats.org/officeDocument/2006/relationships/hyperlink" Target="https://drive.google.com/file/d/1uCnGi8pPIn83HI4PWBqXtB-atgQrU6rq/view?usp=sharing" TargetMode="External"/><Relationship Id="rId16" Type="http://schemas.openxmlformats.org/officeDocument/2006/relationships/hyperlink" Target="https://drive.google.com/file/d/1XGU8GHSuHa1J-0Y2AiZYyAMgFCg16ara/view?usp=drive_link" TargetMode="External"/><Relationship Id="rId37" Type="http://schemas.openxmlformats.org/officeDocument/2006/relationships/hyperlink" Target="https://drive.google.com/file/d/1zJ5JKq--fNQ7Qawub6Wn3sg0IecCE7a4/view?usp=drive_link" TargetMode="External"/><Relationship Id="rId58" Type="http://schemas.openxmlformats.org/officeDocument/2006/relationships/hyperlink" Target="https://drive.google.com/file/d/1RzIPU2GSa00lPV6X3DqV6Y1oHiJr1ZVw/view?usp=drive_link" TargetMode="External"/><Relationship Id="rId79" Type="http://schemas.openxmlformats.org/officeDocument/2006/relationships/hyperlink" Target="https://drive.google.com/file/d/138n5uj8aoxPi7TXkZt6-s0m9NPu5vdVA/view?usp=sharing" TargetMode="External"/><Relationship Id="rId102" Type="http://schemas.openxmlformats.org/officeDocument/2006/relationships/hyperlink" Target="https://drive.google.com/file/d/1XKSIDWDss2LT9gVvxGO3-qG-F6NMVtcI/view?usp=drive_link" TargetMode="External"/><Relationship Id="rId123" Type="http://schemas.openxmlformats.org/officeDocument/2006/relationships/hyperlink" Target="https://drive.google.com/file/d/1hDMGb8Zxb3clybqz2nUZsCgh8CJJ_kNV/view?usp=drive_link" TargetMode="External"/><Relationship Id="rId144" Type="http://schemas.openxmlformats.org/officeDocument/2006/relationships/hyperlink" Target="https://drive.google.com/file/d/12WN2KGtEmcCA7s3uFnvGSb_wyku-bs_k/view?usp=drive_link" TargetMode="External"/><Relationship Id="rId90" Type="http://schemas.openxmlformats.org/officeDocument/2006/relationships/hyperlink" Target="https://www.ioerj.com.br/portal/modules/conteudoonline/mostra_edicao.php?k=36CE3B7C-E42DA-40A0-B8EB-DF861B34A66148" TargetMode="External"/><Relationship Id="rId165" Type="http://schemas.openxmlformats.org/officeDocument/2006/relationships/hyperlink" Target="https://drive.google.com/file/d/1xhLxJxyaQ_39No21IuqDD7kwGWJRo3j_/view?usp=drive_link" TargetMode="External"/><Relationship Id="rId186" Type="http://schemas.openxmlformats.org/officeDocument/2006/relationships/hyperlink" Target="https://drive.google.com/file/d/1cmXSYuBTtNEavhpe7cYF3OQMd9BM4pAK/view?usp=sharing" TargetMode="External"/><Relationship Id="rId211" Type="http://schemas.openxmlformats.org/officeDocument/2006/relationships/hyperlink" Target="https://drive.google.com/file/d/1uCnGi8pPIn83HI4PWBqXtB-atgQrU6rq/view?usp=sharing" TargetMode="External"/><Relationship Id="rId27" Type="http://schemas.openxmlformats.org/officeDocument/2006/relationships/hyperlink" Target="https://drive.google.com/file/d/1f3jDrCBQHC-EFxRruzWwMJAAiQ1TCX0i/view?usp=sharing" TargetMode="External"/><Relationship Id="rId48" Type="http://schemas.openxmlformats.org/officeDocument/2006/relationships/hyperlink" Target="https://drive.google.com/file/d/1n2CwORRxBYz6lOX9MJh14uiJKolJbaxs/view?usp=sharing" TargetMode="External"/><Relationship Id="rId69" Type="http://schemas.openxmlformats.org/officeDocument/2006/relationships/hyperlink" Target="https://drive.google.com/file/d/1cEKhSvAHCxCBLyHMVbgkTRU8a09ZA6dy/view?usp=sharing" TargetMode="External"/><Relationship Id="rId113" Type="http://schemas.openxmlformats.org/officeDocument/2006/relationships/hyperlink" Target="https://drive.google.com/file/d/1ztrqUE_MuzJe6cd2CiMI3r9Vv3c41HHA/view?usp=drive_link" TargetMode="External"/><Relationship Id="rId134" Type="http://schemas.openxmlformats.org/officeDocument/2006/relationships/hyperlink" Target="https://drive.google.com/file/d/15zsn79XtTiOGxjsXf_BEdWAJmzgkxaCK/view?usp=drive_link" TargetMode="External"/><Relationship Id="rId80" Type="http://schemas.openxmlformats.org/officeDocument/2006/relationships/hyperlink" Target="https://drive.google.com/file/d/1mpBPyKhgBlvUUYni1mJaUbGZtCYbXhZc/view?usp=sharing" TargetMode="External"/><Relationship Id="rId155" Type="http://schemas.openxmlformats.org/officeDocument/2006/relationships/hyperlink" Target="https://drive.google.com/file/d/1xhLxJxyaQ_39No21IuqDD7kwGWJRo3j_/view?usp=drive_link" TargetMode="External"/><Relationship Id="rId176" Type="http://schemas.openxmlformats.org/officeDocument/2006/relationships/hyperlink" Target="https://drive.google.com/file/d/1dxNCRv42aZ1-llWoyum7H4GJKn0Nv9eX/view?usp=drive_link" TargetMode="External"/><Relationship Id="rId197" Type="http://schemas.openxmlformats.org/officeDocument/2006/relationships/hyperlink" Target="https://drive.google.com/file/d/1fQggBu_7q_MkN9n12IhvbFp8YUshwnMU/view?usp=drive_link" TargetMode="External"/><Relationship Id="rId201" Type="http://schemas.openxmlformats.org/officeDocument/2006/relationships/hyperlink" Target="https://drive.google.com/file/d/1lKv6NtW6lunYLnGEkNdgfxiUS03ns5_e/view?usp=drive_link" TargetMode="External"/><Relationship Id="rId17" Type="http://schemas.openxmlformats.org/officeDocument/2006/relationships/hyperlink" Target="https://www.ioerj.com.br/portal/modules/conteudoonline/mostra_edicao.php?k=99D23ED5-CC1DF-46E3-8862-FC1C763E4C9B50" TargetMode="External"/><Relationship Id="rId38" Type="http://schemas.openxmlformats.org/officeDocument/2006/relationships/hyperlink" Target="https://drive.google.com/file/d/1l-NvF9swO8b8hsbB44LF8kNN-qjw3u3s/view?usp=sharing" TargetMode="External"/><Relationship Id="rId59" Type="http://schemas.openxmlformats.org/officeDocument/2006/relationships/hyperlink" Target="https://drive.google.com/file/d/1nY6Cna7Kbbj0TeIDKqxrzFgf5JCGpusH/view?usp=sharing" TargetMode="External"/><Relationship Id="rId103" Type="http://schemas.openxmlformats.org/officeDocument/2006/relationships/hyperlink" Target="https://drive.google.com/file/d/1g6ILZn3klXMmqlwn-6zBMjls06G7XK1f/view?usp=drive_link" TargetMode="External"/><Relationship Id="rId124" Type="http://schemas.openxmlformats.org/officeDocument/2006/relationships/hyperlink" Target="https://drive.google.com/file/d/1p1Ss41YXhpX0evAd4cBiGvQiJ6UHwTHg/view?usp=drive_link" TargetMode="External"/><Relationship Id="rId70" Type="http://schemas.openxmlformats.org/officeDocument/2006/relationships/hyperlink" Target="https://drive.google.com/file/d/1qsEGELPF9Jq9MObo2n_S4fsgqt30OioB/view?usp=sharing" TargetMode="External"/><Relationship Id="rId91" Type="http://schemas.openxmlformats.org/officeDocument/2006/relationships/hyperlink" Target="https://www.ioerj.com.br/portal/modules/conteudoonline/mostra_edicao.php?k=8014D802-251DB-427F-9145-7EB0EC731EF243" TargetMode="External"/><Relationship Id="rId145" Type="http://schemas.openxmlformats.org/officeDocument/2006/relationships/hyperlink" Target="https://drive.google.com/file/d/1b-nhnfL8wjMrtYSVJGUqcdeKZu5hOtcS/view?usp=drive_link" TargetMode="External"/><Relationship Id="rId166" Type="http://schemas.openxmlformats.org/officeDocument/2006/relationships/hyperlink" Target="https://drive.google.com/file/d/1xhLxJxyaQ_39No21IuqDD7kwGWJRo3j_/view?usp=drive_link" TargetMode="External"/><Relationship Id="rId187" Type="http://schemas.openxmlformats.org/officeDocument/2006/relationships/hyperlink" Target="https://drive.google.com/file/d/1cmXSYuBTtNEavhpe7cYF3OQMd9BM4pAK/view?usp=sharing" TargetMode="External"/><Relationship Id="rId1" Type="http://schemas.openxmlformats.org/officeDocument/2006/relationships/hyperlink" Target="https://drive.google.com/file/d/1qLe-vEO7nYAAjMIpu8p5RobXiZNSmZJ1/view?usp=sharing" TargetMode="External"/><Relationship Id="rId212" Type="http://schemas.openxmlformats.org/officeDocument/2006/relationships/printerSettings" Target="../printerSettings/printerSettings1.bin"/><Relationship Id="rId28" Type="http://schemas.openxmlformats.org/officeDocument/2006/relationships/hyperlink" Target="https://drive.google.com/file/d/1fWAMPrjfc4HC9sSAyNotLiA67PZFFw4r/view?usp=sharing" TargetMode="External"/><Relationship Id="rId49" Type="http://schemas.openxmlformats.org/officeDocument/2006/relationships/hyperlink" Target="https://drive.google.com/file/d/1-Iej5-Ige1yhQ2pGVJI3RUlaMTA67RNy/view?usp=drive_link" TargetMode="External"/><Relationship Id="rId114" Type="http://schemas.openxmlformats.org/officeDocument/2006/relationships/hyperlink" Target="https://drive.google.com/file/d/18gw7H8cP5ceYMikG2KswVuJUaf5ZZARw/view?usp=drive_link" TargetMode="External"/><Relationship Id="rId60" Type="http://schemas.openxmlformats.org/officeDocument/2006/relationships/hyperlink" Target="https://drive.google.com/file/d/1iFPszYQw5zpSji0G5cEK_yuin07da8qG/view?usp=drive_link" TargetMode="External"/><Relationship Id="rId81" Type="http://schemas.openxmlformats.org/officeDocument/2006/relationships/hyperlink" Target="https://drive.google.com/file/d/138n5uj8aoxPi7TXkZt6-s0m9NPu5vdVA/view?usp=sharing" TargetMode="External"/><Relationship Id="rId135" Type="http://schemas.openxmlformats.org/officeDocument/2006/relationships/hyperlink" Target="https://drive.google.com/file/d/1FLdCrofmmixr5b9hcWArQ3BcESHgdVp0/view?usp=share_link" TargetMode="External"/><Relationship Id="rId156" Type="http://schemas.openxmlformats.org/officeDocument/2006/relationships/hyperlink" Target="https://drive.google.com/file/d/1xhLxJxyaQ_39No21IuqDD7kwGWJRo3j_/view?usp=drive_link" TargetMode="External"/><Relationship Id="rId177" Type="http://schemas.openxmlformats.org/officeDocument/2006/relationships/hyperlink" Target="https://drive.google.com/file/d/1sudh2VNIw4-78w2tmDP5TPnvHlqxkrtv/view?usp=drive_link" TargetMode="External"/><Relationship Id="rId198" Type="http://schemas.openxmlformats.org/officeDocument/2006/relationships/hyperlink" Target="https://drive.google.com/file/d/1uCnGi8pPIn83HI4PWBqXtB-atgQrU6rq/view?usp=sharing" TargetMode="External"/><Relationship Id="rId202" Type="http://schemas.openxmlformats.org/officeDocument/2006/relationships/hyperlink" Target="https://drive.google.com/file/d/1uCnGi8pPIn83HI4PWBqXtB-atgQrU6rq/view?usp=sharing" TargetMode="External"/><Relationship Id="rId18" Type="http://schemas.openxmlformats.org/officeDocument/2006/relationships/hyperlink" Target="https://drive.google.com/file/d/1asxpmPdin2HhwWm3D6HL1LbB5IEhxLbU/view?usp=sharing" TargetMode="External"/><Relationship Id="rId39" Type="http://schemas.openxmlformats.org/officeDocument/2006/relationships/hyperlink" Target="https://drive.google.com/file/d/1vGOnfDr0Qv84wPBxL3waGYYAaEyFxqeH/view?usp=drive_link" TargetMode="External"/><Relationship Id="rId50" Type="http://schemas.openxmlformats.org/officeDocument/2006/relationships/hyperlink" Target="https://drive.google.com/file/d/12MNj9k-eKA2zB15OqrNSdib-UQkCZRgG/view?usp=sharing" TargetMode="External"/><Relationship Id="rId104" Type="http://schemas.openxmlformats.org/officeDocument/2006/relationships/hyperlink" Target="https://drive.google.com/file/d/1VdXoM_lE3IJ0_6pGrDGjJdQMhu-nMoN5/view?usp=drive_link" TargetMode="External"/><Relationship Id="rId125" Type="http://schemas.openxmlformats.org/officeDocument/2006/relationships/hyperlink" Target="https://drive.google.com/file/d/1Sg7qz_ETYf497ySsItalyaly6meI-B4A/view?usp=drive_link" TargetMode="External"/><Relationship Id="rId146" Type="http://schemas.openxmlformats.org/officeDocument/2006/relationships/hyperlink" Target="https://drive.google.com/file/d/1Gq7yYueFEHHRGNCwhBcu6y5I2wGBeO0m/view?usp=drive_link" TargetMode="External"/><Relationship Id="rId167" Type="http://schemas.openxmlformats.org/officeDocument/2006/relationships/hyperlink" Target="https://drive.google.com/file/d/1xhLxJxyaQ_39No21IuqDD7kwGWJRo3j_/view?usp=drive_link" TargetMode="External"/><Relationship Id="rId188" Type="http://schemas.openxmlformats.org/officeDocument/2006/relationships/hyperlink" Target="https://drive.google.com/file/d/1FQmvb7vgQ-rZrh5pB0tbfOR6eGo6Ck_d/view?usp=drive_link" TargetMode="External"/><Relationship Id="rId71" Type="http://schemas.openxmlformats.org/officeDocument/2006/relationships/hyperlink" Target="https://drive.google.com/file/d/1cEKhSvAHCxCBLyHMVbgkTRU8a09ZA6dy/view?usp=sharing" TargetMode="External"/><Relationship Id="rId92" Type="http://schemas.openxmlformats.org/officeDocument/2006/relationships/hyperlink" Target="https://drive.google.com/file/d/16VTlBDegwehEEwRLYJzQRfn7uOrXSgHv/view?usp=drive_link" TargetMode="External"/><Relationship Id="rId213" Type="http://schemas.openxmlformats.org/officeDocument/2006/relationships/drawing" Target="../drawings/drawing1.xml"/><Relationship Id="rId2" Type="http://schemas.openxmlformats.org/officeDocument/2006/relationships/hyperlink" Target="https://drive.google.com/file/d/1Wt3QAn3JRZWi0lCvLfihEkgZ4dDQ0TFH/view?usp=drive_link" TargetMode="External"/><Relationship Id="rId29" Type="http://schemas.openxmlformats.org/officeDocument/2006/relationships/hyperlink" Target="https://drive.google.com/file/d/1R1TsCS9DlI41WQakX1tewQJh8YLjFteb/view?usp=drive_link" TargetMode="External"/><Relationship Id="rId40" Type="http://schemas.openxmlformats.org/officeDocument/2006/relationships/hyperlink" Target="https://drive.google.com/file/d/1l-NvF9swO8b8hsbB44LF8kNN-qjw3u3s/view?usp=sharing" TargetMode="External"/><Relationship Id="rId115" Type="http://schemas.openxmlformats.org/officeDocument/2006/relationships/hyperlink" Target="https://drive.google.com/file/d/1ZOcd2ltJ1GMsOTM5rw0sdEc0GfqfZFmO/view?usp=drive_link" TargetMode="External"/><Relationship Id="rId136" Type="http://schemas.openxmlformats.org/officeDocument/2006/relationships/hyperlink" Target="https://drive.google.com/file/d/1d6354jx993uDB99WvY9q8I_lKGj_D1fe/view?usp=drive_link" TargetMode="External"/><Relationship Id="rId157" Type="http://schemas.openxmlformats.org/officeDocument/2006/relationships/hyperlink" Target="https://drive.google.com/file/d/1xhLxJxyaQ_39No21IuqDD7kwGWJRo3j_/view?usp=drive_link" TargetMode="External"/><Relationship Id="rId178" Type="http://schemas.openxmlformats.org/officeDocument/2006/relationships/hyperlink" Target="https://drive.google.com/file/d/1h1ZnRo67g4FibK-FbkO2YN8gvm5DZpX3/view?usp=drive_link" TargetMode="External"/><Relationship Id="rId61" Type="http://schemas.openxmlformats.org/officeDocument/2006/relationships/hyperlink" Target="https://drive.google.com/file/d/1SJVTfqVxj6RSYDeNmBGV1LdCubd7Ymuk/view?usp=sharing" TargetMode="External"/><Relationship Id="rId82" Type="http://schemas.openxmlformats.org/officeDocument/2006/relationships/hyperlink" Target="https://drive.google.com/file/d/138n5uj8aoxPi7TXkZt6-s0m9NPu5vdVA/view?usp=sharing" TargetMode="External"/><Relationship Id="rId199" Type="http://schemas.openxmlformats.org/officeDocument/2006/relationships/hyperlink" Target="https://drive.google.com/file/d/1ngRZoVCBfnxonJdxbL-dUlFhiOcou1GU/view?usp=drive_link" TargetMode="External"/><Relationship Id="rId203" Type="http://schemas.openxmlformats.org/officeDocument/2006/relationships/hyperlink" Target="https://drive.google.com/file/d/1uCnGi8pPIn83HI4PWBqXtB-atgQrU6rq/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863DA-11B8-4A60-B52D-364B78167EB2}">
  <sheetPr>
    <pageSetUpPr fitToPage="1"/>
  </sheetPr>
  <dimension ref="A1:P152"/>
  <sheetViews>
    <sheetView tabSelected="1" topLeftCell="A9" zoomScale="55" zoomScaleNormal="55" workbookViewId="0">
      <selection activeCell="C23" sqref="C23"/>
    </sheetView>
  </sheetViews>
  <sheetFormatPr defaultRowHeight="14.4" x14ac:dyDescent="0.3"/>
  <cols>
    <col min="2" max="2" width="39.109375" customWidth="1"/>
    <col min="3" max="3" width="32.5546875" customWidth="1"/>
    <col min="4" max="4" width="171.6640625" customWidth="1"/>
    <col min="5" max="5" width="18.77734375" customWidth="1"/>
    <col min="6" max="6" width="15.109375" customWidth="1"/>
    <col min="7" max="7" width="17.88671875" customWidth="1"/>
    <col min="8" max="8" width="24.6640625" customWidth="1"/>
    <col min="9" max="9" width="17.5546875" customWidth="1"/>
    <col min="10" max="10" width="17.33203125" bestFit="1" customWidth="1"/>
    <col min="11" max="11" width="14.88671875" bestFit="1" customWidth="1"/>
    <col min="12" max="12" width="18.88671875" bestFit="1" customWidth="1"/>
    <col min="13" max="13" width="16.44140625" customWidth="1"/>
    <col min="14" max="14" width="20" customWidth="1"/>
    <col min="15" max="15" width="20.33203125" customWidth="1"/>
    <col min="16" max="16" width="14.77734375" customWidth="1"/>
  </cols>
  <sheetData>
    <row r="1" spans="1:16" ht="87" customHeight="1" x14ac:dyDescent="0.3">
      <c r="A1" s="1"/>
      <c r="B1" s="2"/>
      <c r="C1" s="1"/>
      <c r="D1" s="3"/>
      <c r="E1" s="3"/>
      <c r="F1" s="3"/>
      <c r="G1" s="3"/>
      <c r="H1" s="3"/>
      <c r="I1" s="3"/>
      <c r="J1" s="3"/>
      <c r="K1" s="3"/>
      <c r="L1" s="3"/>
      <c r="M1" s="3"/>
      <c r="N1" s="3"/>
      <c r="O1" s="3"/>
      <c r="P1" s="2"/>
    </row>
    <row r="2" spans="1:16" ht="55.5" customHeight="1" x14ac:dyDescent="0.3">
      <c r="A2" s="4" t="s">
        <v>0</v>
      </c>
      <c r="B2" s="2"/>
      <c r="C2" s="5" t="s">
        <v>0</v>
      </c>
      <c r="D2" s="3"/>
      <c r="E2" s="3"/>
      <c r="F2" s="3"/>
      <c r="G2" s="3"/>
      <c r="H2" s="3"/>
      <c r="I2" s="3"/>
      <c r="J2" s="3"/>
      <c r="K2" s="3"/>
      <c r="L2" s="3"/>
      <c r="M2" s="3"/>
      <c r="N2" s="3"/>
      <c r="O2" s="3"/>
      <c r="P2" s="2"/>
    </row>
    <row r="3" spans="1:16" ht="75" customHeight="1" x14ac:dyDescent="0.3">
      <c r="A3" s="6"/>
      <c r="B3" s="7" t="s">
        <v>1</v>
      </c>
      <c r="C3" s="8" t="s">
        <v>2</v>
      </c>
      <c r="D3" s="8" t="s">
        <v>505</v>
      </c>
      <c r="E3" s="8" t="s">
        <v>3</v>
      </c>
      <c r="F3" s="8" t="s">
        <v>4</v>
      </c>
      <c r="G3" s="8" t="s">
        <v>5</v>
      </c>
      <c r="H3" s="8" t="s">
        <v>6</v>
      </c>
      <c r="I3" s="8" t="s">
        <v>7</v>
      </c>
      <c r="J3" s="8" t="s">
        <v>8</v>
      </c>
      <c r="K3" s="8" t="s">
        <v>9</v>
      </c>
      <c r="L3" s="8" t="s">
        <v>10</v>
      </c>
      <c r="M3" s="8" t="s">
        <v>11</v>
      </c>
      <c r="N3" s="9" t="s">
        <v>12</v>
      </c>
      <c r="O3" s="9" t="s">
        <v>13</v>
      </c>
      <c r="P3" s="9" t="s">
        <v>14</v>
      </c>
    </row>
    <row r="4" spans="1:16" ht="409.6" x14ac:dyDescent="0.3">
      <c r="A4" s="10">
        <v>1</v>
      </c>
      <c r="B4" s="11" t="s">
        <v>15</v>
      </c>
      <c r="C4" s="11" t="s">
        <v>16</v>
      </c>
      <c r="D4" s="11" t="s">
        <v>17</v>
      </c>
      <c r="E4" s="11" t="s">
        <v>18</v>
      </c>
      <c r="F4" s="11" t="s">
        <v>19</v>
      </c>
      <c r="G4" s="12" t="s">
        <v>20</v>
      </c>
      <c r="H4" s="12" t="s">
        <v>21</v>
      </c>
      <c r="I4" s="13" t="s">
        <v>22</v>
      </c>
      <c r="J4" s="14">
        <v>1000000</v>
      </c>
      <c r="K4" s="14">
        <f t="shared" ref="K4:K5" si="0">0.2*J4</f>
        <v>200000</v>
      </c>
      <c r="L4" s="12">
        <f t="shared" ref="L4:L5" si="1">J4+K4</f>
        <v>1200000</v>
      </c>
      <c r="M4" s="14" t="s">
        <v>23</v>
      </c>
      <c r="N4" s="15">
        <v>44932</v>
      </c>
      <c r="O4" s="16" t="s">
        <v>14</v>
      </c>
      <c r="P4" s="17" t="s">
        <v>14</v>
      </c>
    </row>
    <row r="5" spans="1:16" ht="150" customHeight="1" x14ac:dyDescent="0.3">
      <c r="A5" s="10">
        <f t="shared" ref="A5:A68" si="2">A4+1</f>
        <v>2</v>
      </c>
      <c r="B5" s="11" t="s">
        <v>24</v>
      </c>
      <c r="C5" s="11" t="s">
        <v>25</v>
      </c>
      <c r="D5" s="11" t="s">
        <v>26</v>
      </c>
      <c r="E5" s="11" t="s">
        <v>18</v>
      </c>
      <c r="F5" s="11" t="s">
        <v>27</v>
      </c>
      <c r="G5" s="12" t="s">
        <v>28</v>
      </c>
      <c r="H5" s="12" t="s">
        <v>29</v>
      </c>
      <c r="I5" s="13" t="s">
        <v>22</v>
      </c>
      <c r="J5" s="14">
        <v>1041666.67</v>
      </c>
      <c r="K5" s="14">
        <f t="shared" si="0"/>
        <v>208333.33400000003</v>
      </c>
      <c r="L5" s="12">
        <f t="shared" si="1"/>
        <v>1250000.0040000002</v>
      </c>
      <c r="M5" s="14" t="s">
        <v>23</v>
      </c>
      <c r="N5" s="15">
        <v>44945</v>
      </c>
      <c r="O5" s="18"/>
      <c r="P5" s="17"/>
    </row>
    <row r="6" spans="1:16" ht="150" customHeight="1" x14ac:dyDescent="0.3">
      <c r="A6" s="10">
        <f t="shared" si="2"/>
        <v>3</v>
      </c>
      <c r="B6" s="19" t="s">
        <v>30</v>
      </c>
      <c r="C6" s="19" t="s">
        <v>31</v>
      </c>
      <c r="D6" s="11"/>
      <c r="E6" s="11"/>
      <c r="F6" s="11"/>
      <c r="G6" s="12"/>
      <c r="H6" s="20" t="s">
        <v>32</v>
      </c>
      <c r="I6" s="13"/>
      <c r="J6" s="14">
        <v>9000000</v>
      </c>
      <c r="K6" s="14">
        <v>1800000</v>
      </c>
      <c r="L6" s="12">
        <v>10800000</v>
      </c>
      <c r="M6" s="21" t="s">
        <v>33</v>
      </c>
      <c r="N6" s="22">
        <v>44957</v>
      </c>
      <c r="O6" s="23"/>
      <c r="P6" s="17"/>
    </row>
    <row r="7" spans="1:16" ht="150" customHeight="1" x14ac:dyDescent="0.3">
      <c r="A7" s="10">
        <f t="shared" si="2"/>
        <v>4</v>
      </c>
      <c r="B7" s="24"/>
      <c r="C7" s="24"/>
      <c r="D7" s="11"/>
      <c r="E7" s="11"/>
      <c r="F7" s="11"/>
      <c r="G7" s="12"/>
      <c r="H7" s="24"/>
      <c r="I7" s="13"/>
      <c r="J7" s="14">
        <v>80000</v>
      </c>
      <c r="K7" s="14">
        <v>16000</v>
      </c>
      <c r="L7" s="12">
        <v>96000</v>
      </c>
      <c r="M7" s="24"/>
      <c r="N7" s="24"/>
      <c r="O7" s="24"/>
      <c r="P7" s="17"/>
    </row>
    <row r="8" spans="1:16" ht="150" customHeight="1" x14ac:dyDescent="0.3">
      <c r="A8" s="10">
        <f t="shared" si="2"/>
        <v>5</v>
      </c>
      <c r="B8" s="11" t="s">
        <v>34</v>
      </c>
      <c r="C8" s="11" t="s">
        <v>35</v>
      </c>
      <c r="D8" s="11" t="s">
        <v>36</v>
      </c>
      <c r="E8" s="11" t="s">
        <v>37</v>
      </c>
      <c r="F8" s="11" t="s">
        <v>38</v>
      </c>
      <c r="G8" s="12" t="s">
        <v>39</v>
      </c>
      <c r="H8" s="12" t="s">
        <v>40</v>
      </c>
      <c r="I8" s="13" t="s">
        <v>22</v>
      </c>
      <c r="J8" s="14">
        <v>920000</v>
      </c>
      <c r="K8" s="14">
        <f t="shared" ref="K8:K14" si="3">0.2*J8</f>
        <v>184000</v>
      </c>
      <c r="L8" s="12">
        <f t="shared" ref="L8:L14" si="4">J8+K8</f>
        <v>1104000</v>
      </c>
      <c r="M8" s="14" t="s">
        <v>23</v>
      </c>
      <c r="N8" s="15">
        <v>44960</v>
      </c>
      <c r="O8" s="16" t="s">
        <v>14</v>
      </c>
      <c r="P8" s="17"/>
    </row>
    <row r="9" spans="1:16" ht="150" customHeight="1" x14ac:dyDescent="0.3">
      <c r="A9" s="10">
        <f t="shared" si="2"/>
        <v>6</v>
      </c>
      <c r="B9" s="11" t="s">
        <v>41</v>
      </c>
      <c r="C9" s="11" t="s">
        <v>42</v>
      </c>
      <c r="D9" s="11" t="s">
        <v>43</v>
      </c>
      <c r="E9" s="11" t="s">
        <v>37</v>
      </c>
      <c r="F9" s="11" t="s">
        <v>44</v>
      </c>
      <c r="G9" s="12" t="s">
        <v>39</v>
      </c>
      <c r="H9" s="12" t="s">
        <v>45</v>
      </c>
      <c r="I9" s="13" t="s">
        <v>22</v>
      </c>
      <c r="J9" s="14">
        <v>750000</v>
      </c>
      <c r="K9" s="14">
        <f t="shared" si="3"/>
        <v>150000</v>
      </c>
      <c r="L9" s="12">
        <f t="shared" si="4"/>
        <v>900000</v>
      </c>
      <c r="M9" s="14" t="s">
        <v>23</v>
      </c>
      <c r="N9" s="15">
        <v>44960</v>
      </c>
      <c r="O9" s="25"/>
      <c r="P9" s="17"/>
    </row>
    <row r="10" spans="1:16" ht="150" customHeight="1" x14ac:dyDescent="0.3">
      <c r="A10" s="10">
        <f t="shared" si="2"/>
        <v>7</v>
      </c>
      <c r="B10" s="11" t="s">
        <v>46</v>
      </c>
      <c r="C10" s="11" t="s">
        <v>47</v>
      </c>
      <c r="D10" s="11" t="s">
        <v>48</v>
      </c>
      <c r="E10" s="11" t="s">
        <v>49</v>
      </c>
      <c r="F10" s="11" t="s">
        <v>50</v>
      </c>
      <c r="G10" s="12" t="s">
        <v>39</v>
      </c>
      <c r="H10" s="12" t="s">
        <v>32</v>
      </c>
      <c r="I10" s="13" t="s">
        <v>22</v>
      </c>
      <c r="J10" s="14">
        <v>416667</v>
      </c>
      <c r="K10" s="14">
        <f t="shared" si="3"/>
        <v>83333.400000000009</v>
      </c>
      <c r="L10" s="12">
        <f t="shared" si="4"/>
        <v>500000.4</v>
      </c>
      <c r="M10" s="14" t="s">
        <v>23</v>
      </c>
      <c r="N10" s="15">
        <v>44971</v>
      </c>
      <c r="O10" s="16" t="s">
        <v>14</v>
      </c>
      <c r="P10" s="17"/>
    </row>
    <row r="11" spans="1:16" ht="150" customHeight="1" x14ac:dyDescent="0.3">
      <c r="A11" s="10">
        <f t="shared" si="2"/>
        <v>8</v>
      </c>
      <c r="B11" s="11" t="s">
        <v>51</v>
      </c>
      <c r="C11" s="11" t="s">
        <v>52</v>
      </c>
      <c r="D11" s="11" t="s">
        <v>53</v>
      </c>
      <c r="E11" s="11" t="s">
        <v>54</v>
      </c>
      <c r="F11" s="11" t="s">
        <v>55</v>
      </c>
      <c r="G11" s="12" t="s">
        <v>39</v>
      </c>
      <c r="H11" s="12" t="s">
        <v>45</v>
      </c>
      <c r="I11" s="13" t="s">
        <v>22</v>
      </c>
      <c r="J11" s="14">
        <v>220000</v>
      </c>
      <c r="K11" s="14">
        <f t="shared" si="3"/>
        <v>44000</v>
      </c>
      <c r="L11" s="12">
        <f t="shared" si="4"/>
        <v>264000</v>
      </c>
      <c r="M11" s="14" t="s">
        <v>23</v>
      </c>
      <c r="N11" s="15">
        <v>44971</v>
      </c>
      <c r="O11" s="25"/>
      <c r="P11" s="17"/>
    </row>
    <row r="12" spans="1:16" ht="150" customHeight="1" x14ac:dyDescent="0.3">
      <c r="A12" s="10">
        <f t="shared" si="2"/>
        <v>9</v>
      </c>
      <c r="B12" s="11" t="s">
        <v>56</v>
      </c>
      <c r="C12" s="11" t="s">
        <v>57</v>
      </c>
      <c r="D12" s="11" t="s">
        <v>58</v>
      </c>
      <c r="E12" s="11" t="s">
        <v>54</v>
      </c>
      <c r="F12" s="11" t="s">
        <v>44</v>
      </c>
      <c r="G12" s="12" t="s">
        <v>39</v>
      </c>
      <c r="H12" s="12" t="s">
        <v>45</v>
      </c>
      <c r="I12" s="13" t="s">
        <v>22</v>
      </c>
      <c r="J12" s="14">
        <v>250000</v>
      </c>
      <c r="K12" s="14">
        <f t="shared" si="3"/>
        <v>50000</v>
      </c>
      <c r="L12" s="12">
        <f t="shared" si="4"/>
        <v>300000</v>
      </c>
      <c r="M12" s="14" t="s">
        <v>23</v>
      </c>
      <c r="N12" s="15">
        <v>44973</v>
      </c>
      <c r="O12" s="16" t="s">
        <v>59</v>
      </c>
      <c r="P12" s="17"/>
    </row>
    <row r="13" spans="1:16" ht="150" customHeight="1" x14ac:dyDescent="0.3">
      <c r="A13" s="10">
        <f t="shared" si="2"/>
        <v>10</v>
      </c>
      <c r="B13" s="11" t="s">
        <v>60</v>
      </c>
      <c r="C13" s="11" t="s">
        <v>61</v>
      </c>
      <c r="D13" s="11" t="s">
        <v>62</v>
      </c>
      <c r="E13" s="11" t="s">
        <v>49</v>
      </c>
      <c r="F13" s="11" t="s">
        <v>63</v>
      </c>
      <c r="G13" s="12" t="s">
        <v>39</v>
      </c>
      <c r="H13" s="12" t="s">
        <v>64</v>
      </c>
      <c r="I13" s="13" t="s">
        <v>22</v>
      </c>
      <c r="J13" s="14">
        <v>1258800</v>
      </c>
      <c r="K13" s="14">
        <f t="shared" si="3"/>
        <v>251760</v>
      </c>
      <c r="L13" s="12">
        <f t="shared" si="4"/>
        <v>1510560</v>
      </c>
      <c r="M13" s="14" t="s">
        <v>23</v>
      </c>
      <c r="N13" s="15">
        <v>44986</v>
      </c>
      <c r="O13" s="16" t="s">
        <v>14</v>
      </c>
      <c r="P13" s="17"/>
    </row>
    <row r="14" spans="1:16" ht="150" customHeight="1" x14ac:dyDescent="0.3">
      <c r="A14" s="10">
        <f t="shared" si="2"/>
        <v>11</v>
      </c>
      <c r="B14" s="11" t="s">
        <v>65</v>
      </c>
      <c r="C14" s="11" t="s">
        <v>66</v>
      </c>
      <c r="D14" s="11" t="s">
        <v>67</v>
      </c>
      <c r="E14" s="11" t="s">
        <v>18</v>
      </c>
      <c r="F14" s="11" t="s">
        <v>68</v>
      </c>
      <c r="G14" s="12" t="s">
        <v>69</v>
      </c>
      <c r="H14" s="12" t="s">
        <v>70</v>
      </c>
      <c r="I14" s="13" t="s">
        <v>22</v>
      </c>
      <c r="J14" s="14">
        <v>476790</v>
      </c>
      <c r="K14" s="14">
        <f t="shared" si="3"/>
        <v>95358</v>
      </c>
      <c r="L14" s="12">
        <f t="shared" si="4"/>
        <v>572148</v>
      </c>
      <c r="M14" s="14" t="s">
        <v>23</v>
      </c>
      <c r="N14" s="15">
        <v>44987</v>
      </c>
      <c r="O14" s="16" t="s">
        <v>14</v>
      </c>
      <c r="P14" s="17"/>
    </row>
    <row r="15" spans="1:16" ht="150" customHeight="1" x14ac:dyDescent="0.3">
      <c r="A15" s="10">
        <f t="shared" si="2"/>
        <v>12</v>
      </c>
      <c r="B15" s="19" t="s">
        <v>71</v>
      </c>
      <c r="C15" s="19" t="s">
        <v>72</v>
      </c>
      <c r="D15" s="11"/>
      <c r="E15" s="11"/>
      <c r="F15" s="11"/>
      <c r="G15" s="12"/>
      <c r="H15" s="20" t="s">
        <v>73</v>
      </c>
      <c r="I15" s="13"/>
      <c r="J15" s="14">
        <v>250000</v>
      </c>
      <c r="K15" s="14">
        <v>50000</v>
      </c>
      <c r="L15" s="12">
        <v>300000</v>
      </c>
      <c r="M15" s="21" t="s">
        <v>33</v>
      </c>
      <c r="N15" s="22">
        <v>44992</v>
      </c>
      <c r="O15" s="26"/>
      <c r="P15" s="17"/>
    </row>
    <row r="16" spans="1:16" ht="150" customHeight="1" x14ac:dyDescent="0.3">
      <c r="A16" s="10">
        <f t="shared" si="2"/>
        <v>13</v>
      </c>
      <c r="B16" s="27"/>
      <c r="C16" s="27"/>
      <c r="D16" s="11"/>
      <c r="E16" s="11"/>
      <c r="F16" s="11"/>
      <c r="G16" s="12"/>
      <c r="H16" s="27"/>
      <c r="I16" s="13"/>
      <c r="J16" s="14">
        <v>250000</v>
      </c>
      <c r="K16" s="14">
        <v>50000</v>
      </c>
      <c r="L16" s="12">
        <v>300000</v>
      </c>
      <c r="M16" s="27"/>
      <c r="N16" s="27"/>
      <c r="O16" s="27"/>
      <c r="P16" s="17"/>
    </row>
    <row r="17" spans="1:16" ht="150" customHeight="1" x14ac:dyDescent="0.3">
      <c r="A17" s="10">
        <f t="shared" si="2"/>
        <v>14</v>
      </c>
      <c r="B17" s="24"/>
      <c r="C17" s="24"/>
      <c r="D17" s="11"/>
      <c r="E17" s="11"/>
      <c r="F17" s="11"/>
      <c r="G17" s="12"/>
      <c r="H17" s="24"/>
      <c r="I17" s="13"/>
      <c r="J17" s="14">
        <v>100000</v>
      </c>
      <c r="K17" s="14">
        <v>20000</v>
      </c>
      <c r="L17" s="12">
        <v>120000</v>
      </c>
      <c r="M17" s="24"/>
      <c r="N17" s="24"/>
      <c r="O17" s="24"/>
      <c r="P17" s="17"/>
    </row>
    <row r="18" spans="1:16" ht="150" customHeight="1" x14ac:dyDescent="0.3">
      <c r="A18" s="10">
        <f t="shared" si="2"/>
        <v>15</v>
      </c>
      <c r="B18" s="11" t="s">
        <v>74</v>
      </c>
      <c r="C18" s="11" t="s">
        <v>75</v>
      </c>
      <c r="D18" s="11" t="s">
        <v>76</v>
      </c>
      <c r="E18" s="11" t="s">
        <v>49</v>
      </c>
      <c r="F18" s="11" t="s">
        <v>77</v>
      </c>
      <c r="G18" s="12" t="s">
        <v>78</v>
      </c>
      <c r="H18" s="12" t="s">
        <v>70</v>
      </c>
      <c r="I18" s="13" t="s">
        <v>22</v>
      </c>
      <c r="J18" s="14">
        <v>419800</v>
      </c>
      <c r="K18" s="14">
        <f t="shared" ref="K18:K58" si="5">0.2*J18</f>
        <v>83960</v>
      </c>
      <c r="L18" s="12">
        <f t="shared" ref="L18:L58" si="6">J18+K18</f>
        <v>503760</v>
      </c>
      <c r="M18" s="14" t="s">
        <v>23</v>
      </c>
      <c r="N18" s="15">
        <v>44995</v>
      </c>
      <c r="O18" s="25"/>
      <c r="P18" s="17"/>
    </row>
    <row r="19" spans="1:16" ht="243" customHeight="1" x14ac:dyDescent="0.3">
      <c r="A19" s="10">
        <f t="shared" si="2"/>
        <v>16</v>
      </c>
      <c r="B19" s="11" t="s">
        <v>79</v>
      </c>
      <c r="C19" s="11" t="s">
        <v>80</v>
      </c>
      <c r="D19" s="11" t="s">
        <v>81</v>
      </c>
      <c r="E19" s="11" t="s">
        <v>18</v>
      </c>
      <c r="F19" s="11" t="s">
        <v>50</v>
      </c>
      <c r="G19" s="12" t="s">
        <v>39</v>
      </c>
      <c r="H19" s="12" t="s">
        <v>82</v>
      </c>
      <c r="I19" s="13" t="s">
        <v>22</v>
      </c>
      <c r="J19" s="14">
        <v>160000</v>
      </c>
      <c r="K19" s="14">
        <f t="shared" si="5"/>
        <v>32000</v>
      </c>
      <c r="L19" s="12">
        <f t="shared" si="6"/>
        <v>192000</v>
      </c>
      <c r="M19" s="14" t="s">
        <v>23</v>
      </c>
      <c r="N19" s="28">
        <v>44995</v>
      </c>
      <c r="O19" s="29" t="s">
        <v>14</v>
      </c>
      <c r="P19" s="17"/>
    </row>
    <row r="20" spans="1:16" ht="408" customHeight="1" x14ac:dyDescent="0.3">
      <c r="A20" s="10">
        <f t="shared" si="2"/>
        <v>17</v>
      </c>
      <c r="B20" s="11" t="s">
        <v>83</v>
      </c>
      <c r="C20" s="11" t="s">
        <v>84</v>
      </c>
      <c r="D20" s="11" t="s">
        <v>85</v>
      </c>
      <c r="E20" s="11" t="s">
        <v>18</v>
      </c>
      <c r="F20" s="11" t="s">
        <v>86</v>
      </c>
      <c r="G20" s="12" t="s">
        <v>39</v>
      </c>
      <c r="H20" s="12" t="s">
        <v>87</v>
      </c>
      <c r="I20" s="13" t="s">
        <v>22</v>
      </c>
      <c r="J20" s="14">
        <v>1500000</v>
      </c>
      <c r="K20" s="14">
        <f t="shared" si="5"/>
        <v>300000</v>
      </c>
      <c r="L20" s="12">
        <f t="shared" si="6"/>
        <v>1800000</v>
      </c>
      <c r="M20" s="14" t="s">
        <v>23</v>
      </c>
      <c r="N20" s="15">
        <v>45009</v>
      </c>
      <c r="O20" s="25"/>
      <c r="P20" s="17"/>
    </row>
    <row r="21" spans="1:16" ht="150" customHeight="1" x14ac:dyDescent="0.3">
      <c r="A21" s="10">
        <f t="shared" si="2"/>
        <v>18</v>
      </c>
      <c r="B21" s="11" t="s">
        <v>88</v>
      </c>
      <c r="C21" s="11" t="s">
        <v>89</v>
      </c>
      <c r="D21" s="11" t="s">
        <v>90</v>
      </c>
      <c r="E21" s="11" t="s">
        <v>18</v>
      </c>
      <c r="F21" s="11" t="s">
        <v>91</v>
      </c>
      <c r="G21" s="12" t="s">
        <v>92</v>
      </c>
      <c r="H21" s="12" t="s">
        <v>64</v>
      </c>
      <c r="I21" s="13" t="s">
        <v>22</v>
      </c>
      <c r="J21" s="14">
        <v>1000000</v>
      </c>
      <c r="K21" s="14">
        <f t="shared" si="5"/>
        <v>200000</v>
      </c>
      <c r="L21" s="12">
        <f t="shared" si="6"/>
        <v>1200000</v>
      </c>
      <c r="M21" s="14" t="s">
        <v>23</v>
      </c>
      <c r="N21" s="15">
        <v>45014</v>
      </c>
      <c r="O21" s="25"/>
      <c r="P21" s="17"/>
    </row>
    <row r="22" spans="1:16" ht="280.8" customHeight="1" x14ac:dyDescent="0.3">
      <c r="A22" s="10">
        <f t="shared" si="2"/>
        <v>19</v>
      </c>
      <c r="B22" s="11" t="s">
        <v>93</v>
      </c>
      <c r="C22" s="11" t="s">
        <v>94</v>
      </c>
      <c r="D22" s="11" t="s">
        <v>95</v>
      </c>
      <c r="E22" s="11" t="s">
        <v>96</v>
      </c>
      <c r="F22" s="11" t="s">
        <v>97</v>
      </c>
      <c r="G22" s="12" t="s">
        <v>39</v>
      </c>
      <c r="H22" s="12" t="s">
        <v>98</v>
      </c>
      <c r="I22" s="13" t="s">
        <v>22</v>
      </c>
      <c r="J22" s="14">
        <v>1171600</v>
      </c>
      <c r="K22" s="14">
        <f t="shared" si="5"/>
        <v>234320</v>
      </c>
      <c r="L22" s="12">
        <f t="shared" si="6"/>
        <v>1405920</v>
      </c>
      <c r="M22" s="14" t="s">
        <v>23</v>
      </c>
      <c r="N22" s="15">
        <v>45015</v>
      </c>
      <c r="O22" s="16" t="s">
        <v>14</v>
      </c>
      <c r="P22" s="17"/>
    </row>
    <row r="23" spans="1:16" ht="150" customHeight="1" x14ac:dyDescent="0.3">
      <c r="A23" s="10">
        <f t="shared" si="2"/>
        <v>20</v>
      </c>
      <c r="B23" s="11" t="s">
        <v>99</v>
      </c>
      <c r="C23" s="11" t="s">
        <v>100</v>
      </c>
      <c r="D23" s="11" t="s">
        <v>101</v>
      </c>
      <c r="E23" s="11" t="s">
        <v>102</v>
      </c>
      <c r="F23" s="11" t="s">
        <v>103</v>
      </c>
      <c r="G23" s="12" t="s">
        <v>78</v>
      </c>
      <c r="H23" s="12" t="s">
        <v>70</v>
      </c>
      <c r="I23" s="13" t="s">
        <v>22</v>
      </c>
      <c r="J23" s="14">
        <v>2000000</v>
      </c>
      <c r="K23" s="14">
        <f t="shared" si="5"/>
        <v>400000</v>
      </c>
      <c r="L23" s="12">
        <f t="shared" si="6"/>
        <v>2400000</v>
      </c>
      <c r="M23" s="14" t="s">
        <v>23</v>
      </c>
      <c r="N23" s="15">
        <v>45027</v>
      </c>
      <c r="O23" s="16" t="s">
        <v>14</v>
      </c>
      <c r="P23" s="17"/>
    </row>
    <row r="24" spans="1:16" ht="150" customHeight="1" x14ac:dyDescent="0.3">
      <c r="A24" s="10">
        <f t="shared" si="2"/>
        <v>21</v>
      </c>
      <c r="B24" s="11" t="s">
        <v>104</v>
      </c>
      <c r="C24" s="11" t="s">
        <v>105</v>
      </c>
      <c r="D24" s="11" t="s">
        <v>106</v>
      </c>
      <c r="E24" s="11" t="s">
        <v>102</v>
      </c>
      <c r="F24" s="11" t="s">
        <v>107</v>
      </c>
      <c r="G24" s="12" t="s">
        <v>108</v>
      </c>
      <c r="H24" s="12" t="s">
        <v>109</v>
      </c>
      <c r="I24" s="13" t="s">
        <v>22</v>
      </c>
      <c r="J24" s="14">
        <v>300000</v>
      </c>
      <c r="K24" s="14">
        <f t="shared" si="5"/>
        <v>60000</v>
      </c>
      <c r="L24" s="12">
        <f t="shared" si="6"/>
        <v>360000</v>
      </c>
      <c r="M24" s="14" t="s">
        <v>23</v>
      </c>
      <c r="N24" s="15">
        <v>45030</v>
      </c>
      <c r="O24" s="25"/>
      <c r="P24" s="17"/>
    </row>
    <row r="25" spans="1:16" ht="234.6" customHeight="1" x14ac:dyDescent="0.3">
      <c r="A25" s="10">
        <f t="shared" si="2"/>
        <v>22</v>
      </c>
      <c r="B25" s="11" t="s">
        <v>110</v>
      </c>
      <c r="C25" s="11" t="s">
        <v>111</v>
      </c>
      <c r="D25" s="11" t="s">
        <v>112</v>
      </c>
      <c r="E25" s="11" t="s">
        <v>113</v>
      </c>
      <c r="F25" s="11" t="s">
        <v>114</v>
      </c>
      <c r="G25" s="12" t="s">
        <v>115</v>
      </c>
      <c r="H25" s="11" t="s">
        <v>70</v>
      </c>
      <c r="I25" s="13" t="s">
        <v>22</v>
      </c>
      <c r="J25" s="14">
        <v>268360</v>
      </c>
      <c r="K25" s="14">
        <f t="shared" si="5"/>
        <v>53672</v>
      </c>
      <c r="L25" s="12">
        <f t="shared" si="6"/>
        <v>322032</v>
      </c>
      <c r="M25" s="14" t="s">
        <v>23</v>
      </c>
      <c r="N25" s="15">
        <v>45034</v>
      </c>
      <c r="O25" s="16" t="s">
        <v>14</v>
      </c>
      <c r="P25" s="17"/>
    </row>
    <row r="26" spans="1:16" ht="409.2" customHeight="1" x14ac:dyDescent="0.3">
      <c r="A26" s="10">
        <f t="shared" si="2"/>
        <v>23</v>
      </c>
      <c r="B26" s="11" t="s">
        <v>116</v>
      </c>
      <c r="C26" s="11" t="s">
        <v>117</v>
      </c>
      <c r="D26" s="11" t="s">
        <v>118</v>
      </c>
      <c r="E26" s="11" t="s">
        <v>96</v>
      </c>
      <c r="F26" s="11" t="s">
        <v>119</v>
      </c>
      <c r="G26" s="12" t="s">
        <v>115</v>
      </c>
      <c r="H26" s="11" t="s">
        <v>70</v>
      </c>
      <c r="I26" s="13" t="s">
        <v>22</v>
      </c>
      <c r="J26" s="14">
        <v>2055584</v>
      </c>
      <c r="K26" s="14">
        <f t="shared" si="5"/>
        <v>411116.80000000005</v>
      </c>
      <c r="L26" s="12">
        <f t="shared" si="6"/>
        <v>2466700.7999999998</v>
      </c>
      <c r="M26" s="14" t="s">
        <v>23</v>
      </c>
      <c r="N26" s="15">
        <v>45034</v>
      </c>
      <c r="O26" s="25"/>
      <c r="P26" s="17"/>
    </row>
    <row r="27" spans="1:16" ht="150" customHeight="1" x14ac:dyDescent="0.3">
      <c r="A27" s="10">
        <f t="shared" si="2"/>
        <v>24</v>
      </c>
      <c r="B27" s="11" t="s">
        <v>120</v>
      </c>
      <c r="C27" s="11" t="s">
        <v>121</v>
      </c>
      <c r="D27" s="11" t="s">
        <v>122</v>
      </c>
      <c r="E27" s="11" t="s">
        <v>113</v>
      </c>
      <c r="F27" s="11" t="s">
        <v>38</v>
      </c>
      <c r="G27" s="12" t="s">
        <v>39</v>
      </c>
      <c r="H27" s="11" t="s">
        <v>123</v>
      </c>
      <c r="I27" s="13" t="s">
        <v>22</v>
      </c>
      <c r="J27" s="14">
        <v>33316.629999999997</v>
      </c>
      <c r="K27" s="14">
        <f t="shared" si="5"/>
        <v>6663.326</v>
      </c>
      <c r="L27" s="12">
        <f t="shared" si="6"/>
        <v>39979.955999999998</v>
      </c>
      <c r="M27" s="14" t="s">
        <v>23</v>
      </c>
      <c r="N27" s="15">
        <v>45040</v>
      </c>
      <c r="O27" s="16" t="s">
        <v>14</v>
      </c>
      <c r="P27" s="17"/>
    </row>
    <row r="28" spans="1:16" ht="150" customHeight="1" x14ac:dyDescent="0.3">
      <c r="A28" s="10">
        <f t="shared" si="2"/>
        <v>25</v>
      </c>
      <c r="B28" s="11" t="s">
        <v>124</v>
      </c>
      <c r="C28" s="11" t="s">
        <v>125</v>
      </c>
      <c r="D28" s="11" t="s">
        <v>126</v>
      </c>
      <c r="E28" s="11" t="s">
        <v>96</v>
      </c>
      <c r="F28" s="11" t="s">
        <v>127</v>
      </c>
      <c r="G28" s="12" t="s">
        <v>128</v>
      </c>
      <c r="H28" s="11" t="s">
        <v>109</v>
      </c>
      <c r="I28" s="13" t="s">
        <v>22</v>
      </c>
      <c r="J28" s="14">
        <v>550000</v>
      </c>
      <c r="K28" s="14">
        <f t="shared" si="5"/>
        <v>110000</v>
      </c>
      <c r="L28" s="12">
        <f t="shared" si="6"/>
        <v>660000</v>
      </c>
      <c r="M28" s="14" t="s">
        <v>23</v>
      </c>
      <c r="N28" s="15">
        <v>45040</v>
      </c>
      <c r="O28" s="16" t="s">
        <v>14</v>
      </c>
      <c r="P28" s="17"/>
    </row>
    <row r="29" spans="1:16" ht="214.8" customHeight="1" x14ac:dyDescent="0.3">
      <c r="A29" s="10">
        <f t="shared" si="2"/>
        <v>26</v>
      </c>
      <c r="B29" s="11" t="s">
        <v>129</v>
      </c>
      <c r="C29" s="11" t="s">
        <v>130</v>
      </c>
      <c r="D29" s="11" t="s">
        <v>131</v>
      </c>
      <c r="E29" s="11" t="s">
        <v>113</v>
      </c>
      <c r="F29" s="11" t="s">
        <v>132</v>
      </c>
      <c r="G29" s="12" t="s">
        <v>115</v>
      </c>
      <c r="H29" s="13" t="s">
        <v>70</v>
      </c>
      <c r="I29" s="13" t="s">
        <v>22</v>
      </c>
      <c r="J29" s="14">
        <v>1155150</v>
      </c>
      <c r="K29" s="14">
        <f t="shared" si="5"/>
        <v>231030</v>
      </c>
      <c r="L29" s="12">
        <f t="shared" si="6"/>
        <v>1386180</v>
      </c>
      <c r="M29" s="14" t="s">
        <v>23</v>
      </c>
      <c r="N29" s="15">
        <v>45041</v>
      </c>
      <c r="O29" s="25"/>
      <c r="P29" s="17"/>
    </row>
    <row r="30" spans="1:16" ht="281.39999999999998" customHeight="1" x14ac:dyDescent="0.3">
      <c r="A30" s="10">
        <f t="shared" si="2"/>
        <v>27</v>
      </c>
      <c r="B30" s="11" t="s">
        <v>133</v>
      </c>
      <c r="C30" s="11" t="s">
        <v>134</v>
      </c>
      <c r="D30" s="11" t="s">
        <v>135</v>
      </c>
      <c r="E30" s="11" t="s">
        <v>18</v>
      </c>
      <c r="F30" s="11" t="s">
        <v>136</v>
      </c>
      <c r="G30" s="12" t="s">
        <v>137</v>
      </c>
      <c r="H30" s="13" t="s">
        <v>70</v>
      </c>
      <c r="I30" s="13" t="s">
        <v>22</v>
      </c>
      <c r="J30" s="14">
        <v>1800000</v>
      </c>
      <c r="K30" s="14">
        <f t="shared" si="5"/>
        <v>360000</v>
      </c>
      <c r="L30" s="12">
        <f t="shared" si="6"/>
        <v>2160000</v>
      </c>
      <c r="M30" s="14" t="s">
        <v>23</v>
      </c>
      <c r="N30" s="15">
        <v>45042</v>
      </c>
      <c r="O30" s="16" t="s">
        <v>14</v>
      </c>
      <c r="P30" s="17"/>
    </row>
    <row r="31" spans="1:16" ht="150" customHeight="1" x14ac:dyDescent="0.3">
      <c r="A31" s="10">
        <f t="shared" si="2"/>
        <v>28</v>
      </c>
      <c r="B31" s="11" t="s">
        <v>138</v>
      </c>
      <c r="C31" s="11" t="s">
        <v>139</v>
      </c>
      <c r="D31" s="11" t="s">
        <v>140</v>
      </c>
      <c r="E31" s="11" t="s">
        <v>18</v>
      </c>
      <c r="F31" s="11" t="s">
        <v>55</v>
      </c>
      <c r="G31" s="12" t="s">
        <v>39</v>
      </c>
      <c r="H31" s="13" t="s">
        <v>64</v>
      </c>
      <c r="I31" s="13" t="s">
        <v>22</v>
      </c>
      <c r="J31" s="14">
        <v>1035000</v>
      </c>
      <c r="K31" s="14">
        <f t="shared" si="5"/>
        <v>207000</v>
      </c>
      <c r="L31" s="12">
        <f t="shared" si="6"/>
        <v>1242000</v>
      </c>
      <c r="M31" s="14" t="s">
        <v>23</v>
      </c>
      <c r="N31" s="15">
        <v>45043</v>
      </c>
      <c r="O31" s="16" t="s">
        <v>14</v>
      </c>
      <c r="P31" s="17"/>
    </row>
    <row r="32" spans="1:16" ht="291" customHeight="1" x14ac:dyDescent="0.3">
      <c r="A32" s="10">
        <f t="shared" si="2"/>
        <v>29</v>
      </c>
      <c r="B32" s="11" t="s">
        <v>141</v>
      </c>
      <c r="C32" s="11" t="s">
        <v>142</v>
      </c>
      <c r="D32" s="11" t="s">
        <v>143</v>
      </c>
      <c r="E32" s="11" t="s">
        <v>49</v>
      </c>
      <c r="F32" s="11" t="s">
        <v>144</v>
      </c>
      <c r="G32" s="12" t="s">
        <v>145</v>
      </c>
      <c r="H32" s="13" t="s">
        <v>70</v>
      </c>
      <c r="I32" s="13" t="s">
        <v>22</v>
      </c>
      <c r="J32" s="14">
        <v>2499180.7200000002</v>
      </c>
      <c r="K32" s="14">
        <f t="shared" si="5"/>
        <v>499836.14400000009</v>
      </c>
      <c r="L32" s="12">
        <f t="shared" si="6"/>
        <v>2999016.8640000001</v>
      </c>
      <c r="M32" s="14" t="s">
        <v>23</v>
      </c>
      <c r="N32" s="15">
        <v>45043</v>
      </c>
      <c r="O32" s="25"/>
      <c r="P32" s="17"/>
    </row>
    <row r="33" spans="1:16" ht="150" customHeight="1" x14ac:dyDescent="0.3">
      <c r="A33" s="10">
        <f t="shared" si="2"/>
        <v>30</v>
      </c>
      <c r="B33" s="11" t="s">
        <v>146</v>
      </c>
      <c r="C33" s="11" t="s">
        <v>147</v>
      </c>
      <c r="D33" s="11" t="s">
        <v>148</v>
      </c>
      <c r="E33" s="11" t="s">
        <v>113</v>
      </c>
      <c r="F33" s="11" t="s">
        <v>149</v>
      </c>
      <c r="G33" s="12" t="s">
        <v>150</v>
      </c>
      <c r="H33" s="13" t="s">
        <v>70</v>
      </c>
      <c r="I33" s="13" t="s">
        <v>22</v>
      </c>
      <c r="J33" s="14">
        <v>1100000</v>
      </c>
      <c r="K33" s="14">
        <f t="shared" si="5"/>
        <v>220000</v>
      </c>
      <c r="L33" s="12">
        <f t="shared" si="6"/>
        <v>1320000</v>
      </c>
      <c r="M33" s="14" t="s">
        <v>23</v>
      </c>
      <c r="N33" s="15">
        <v>45044</v>
      </c>
      <c r="O33" s="16" t="s">
        <v>14</v>
      </c>
      <c r="P33" s="17"/>
    </row>
    <row r="34" spans="1:16" ht="227.4" customHeight="1" x14ac:dyDescent="0.3">
      <c r="A34" s="10">
        <f t="shared" si="2"/>
        <v>31</v>
      </c>
      <c r="B34" s="11" t="s">
        <v>151</v>
      </c>
      <c r="C34" s="11" t="s">
        <v>152</v>
      </c>
      <c r="D34" s="11" t="s">
        <v>153</v>
      </c>
      <c r="E34" s="11" t="s">
        <v>113</v>
      </c>
      <c r="F34" s="11" t="s">
        <v>154</v>
      </c>
      <c r="G34" s="12" t="s">
        <v>39</v>
      </c>
      <c r="H34" s="13" t="s">
        <v>21</v>
      </c>
      <c r="I34" s="13" t="s">
        <v>22</v>
      </c>
      <c r="J34" s="14">
        <v>220000</v>
      </c>
      <c r="K34" s="14">
        <f t="shared" si="5"/>
        <v>44000</v>
      </c>
      <c r="L34" s="12">
        <f t="shared" si="6"/>
        <v>264000</v>
      </c>
      <c r="M34" s="14" t="s">
        <v>23</v>
      </c>
      <c r="N34" s="15">
        <v>45049</v>
      </c>
      <c r="O34" s="16" t="s">
        <v>14</v>
      </c>
      <c r="P34" s="17"/>
    </row>
    <row r="35" spans="1:16" ht="280.2" customHeight="1" x14ac:dyDescent="0.3">
      <c r="A35" s="10">
        <f t="shared" si="2"/>
        <v>32</v>
      </c>
      <c r="B35" s="11" t="s">
        <v>155</v>
      </c>
      <c r="C35" s="11" t="s">
        <v>156</v>
      </c>
      <c r="D35" s="11" t="s">
        <v>157</v>
      </c>
      <c r="E35" s="11" t="s">
        <v>96</v>
      </c>
      <c r="F35" s="11" t="s">
        <v>158</v>
      </c>
      <c r="G35" s="12" t="s">
        <v>78</v>
      </c>
      <c r="H35" s="13" t="s">
        <v>98</v>
      </c>
      <c r="I35" s="13" t="s">
        <v>22</v>
      </c>
      <c r="J35" s="14">
        <v>2955000</v>
      </c>
      <c r="K35" s="14">
        <f t="shared" si="5"/>
        <v>591000</v>
      </c>
      <c r="L35" s="12">
        <f t="shared" si="6"/>
        <v>3546000</v>
      </c>
      <c r="M35" s="14" t="s">
        <v>23</v>
      </c>
      <c r="N35" s="15">
        <v>45049</v>
      </c>
      <c r="O35" s="25"/>
      <c r="P35" s="17"/>
    </row>
    <row r="36" spans="1:16" ht="150" customHeight="1" x14ac:dyDescent="0.3">
      <c r="A36" s="10">
        <f t="shared" si="2"/>
        <v>33</v>
      </c>
      <c r="B36" s="11" t="s">
        <v>159</v>
      </c>
      <c r="C36" s="11" t="s">
        <v>160</v>
      </c>
      <c r="D36" s="11" t="s">
        <v>161</v>
      </c>
      <c r="E36" s="11" t="s">
        <v>96</v>
      </c>
      <c r="F36" s="11" t="s">
        <v>50</v>
      </c>
      <c r="G36" s="12" t="s">
        <v>39</v>
      </c>
      <c r="H36" s="13" t="s">
        <v>64</v>
      </c>
      <c r="I36" s="13" t="s">
        <v>22</v>
      </c>
      <c r="J36" s="14">
        <v>1200000</v>
      </c>
      <c r="K36" s="14">
        <f t="shared" si="5"/>
        <v>240000</v>
      </c>
      <c r="L36" s="12">
        <f t="shared" si="6"/>
        <v>1440000</v>
      </c>
      <c r="M36" s="14" t="s">
        <v>23</v>
      </c>
      <c r="N36" s="15">
        <v>45051</v>
      </c>
      <c r="O36" s="16" t="s">
        <v>14</v>
      </c>
      <c r="P36" s="17"/>
    </row>
    <row r="37" spans="1:16" ht="287.39999999999998" customHeight="1" x14ac:dyDescent="0.3">
      <c r="A37" s="10">
        <f t="shared" si="2"/>
        <v>34</v>
      </c>
      <c r="B37" s="11" t="s">
        <v>162</v>
      </c>
      <c r="C37" s="11" t="s">
        <v>163</v>
      </c>
      <c r="D37" s="11" t="s">
        <v>164</v>
      </c>
      <c r="E37" s="11" t="s">
        <v>165</v>
      </c>
      <c r="F37" s="11" t="s">
        <v>166</v>
      </c>
      <c r="G37" s="12" t="s">
        <v>167</v>
      </c>
      <c r="H37" s="13" t="s">
        <v>168</v>
      </c>
      <c r="I37" s="13" t="s">
        <v>22</v>
      </c>
      <c r="J37" s="14">
        <v>1420000</v>
      </c>
      <c r="K37" s="14">
        <f t="shared" si="5"/>
        <v>284000</v>
      </c>
      <c r="L37" s="12">
        <f t="shared" si="6"/>
        <v>1704000</v>
      </c>
      <c r="M37" s="14" t="s">
        <v>23</v>
      </c>
      <c r="N37" s="15">
        <v>45051</v>
      </c>
      <c r="O37" s="16" t="s">
        <v>14</v>
      </c>
      <c r="P37" s="17"/>
    </row>
    <row r="38" spans="1:16" ht="370.8" customHeight="1" x14ac:dyDescent="0.3">
      <c r="A38" s="10">
        <f t="shared" si="2"/>
        <v>35</v>
      </c>
      <c r="B38" s="11" t="s">
        <v>169</v>
      </c>
      <c r="C38" s="11" t="s">
        <v>170</v>
      </c>
      <c r="D38" s="11" t="s">
        <v>171</v>
      </c>
      <c r="E38" s="11" t="s">
        <v>18</v>
      </c>
      <c r="F38" s="11" t="s">
        <v>97</v>
      </c>
      <c r="G38" s="12" t="s">
        <v>39</v>
      </c>
      <c r="H38" s="13" t="s">
        <v>172</v>
      </c>
      <c r="I38" s="13" t="s">
        <v>22</v>
      </c>
      <c r="J38" s="14">
        <v>500000</v>
      </c>
      <c r="K38" s="14">
        <f t="shared" si="5"/>
        <v>100000</v>
      </c>
      <c r="L38" s="12">
        <f t="shared" si="6"/>
        <v>600000</v>
      </c>
      <c r="M38" s="14" t="s">
        <v>23</v>
      </c>
      <c r="N38" s="15">
        <v>45056</v>
      </c>
      <c r="O38" s="16" t="s">
        <v>14</v>
      </c>
      <c r="P38" s="17"/>
    </row>
    <row r="39" spans="1:16" ht="235.2" customHeight="1" x14ac:dyDescent="0.3">
      <c r="A39" s="10">
        <f t="shared" si="2"/>
        <v>36</v>
      </c>
      <c r="B39" s="11" t="s">
        <v>173</v>
      </c>
      <c r="C39" s="11" t="s">
        <v>174</v>
      </c>
      <c r="D39" s="11" t="s">
        <v>175</v>
      </c>
      <c r="E39" s="11" t="s">
        <v>96</v>
      </c>
      <c r="F39" s="11" t="s">
        <v>176</v>
      </c>
      <c r="G39" s="12" t="s">
        <v>137</v>
      </c>
      <c r="H39" s="13" t="s">
        <v>70</v>
      </c>
      <c r="I39" s="13" t="s">
        <v>22</v>
      </c>
      <c r="J39" s="14">
        <v>1500000</v>
      </c>
      <c r="K39" s="14">
        <f t="shared" si="5"/>
        <v>300000</v>
      </c>
      <c r="L39" s="12">
        <f t="shared" si="6"/>
        <v>1800000</v>
      </c>
      <c r="M39" s="14" t="s">
        <v>23</v>
      </c>
      <c r="N39" s="15">
        <v>45062</v>
      </c>
      <c r="O39" s="16" t="s">
        <v>14</v>
      </c>
      <c r="P39" s="17"/>
    </row>
    <row r="40" spans="1:16" ht="150" customHeight="1" x14ac:dyDescent="0.3">
      <c r="A40" s="10">
        <f t="shared" si="2"/>
        <v>37</v>
      </c>
      <c r="B40" s="11" t="s">
        <v>177</v>
      </c>
      <c r="C40" s="11" t="s">
        <v>178</v>
      </c>
      <c r="D40" s="11" t="s">
        <v>179</v>
      </c>
      <c r="E40" s="11" t="s">
        <v>18</v>
      </c>
      <c r="F40" s="11" t="s">
        <v>180</v>
      </c>
      <c r="G40" s="12" t="s">
        <v>39</v>
      </c>
      <c r="H40" s="13" t="s">
        <v>181</v>
      </c>
      <c r="I40" s="13" t="s">
        <v>22</v>
      </c>
      <c r="J40" s="14">
        <v>150000</v>
      </c>
      <c r="K40" s="14">
        <f t="shared" si="5"/>
        <v>30000</v>
      </c>
      <c r="L40" s="12">
        <f t="shared" si="6"/>
        <v>180000</v>
      </c>
      <c r="M40" s="14" t="s">
        <v>23</v>
      </c>
      <c r="N40" s="15">
        <v>45062</v>
      </c>
      <c r="O40" s="16" t="s">
        <v>14</v>
      </c>
      <c r="P40" s="17"/>
    </row>
    <row r="41" spans="1:16" ht="150" customHeight="1" x14ac:dyDescent="0.3">
      <c r="A41" s="10">
        <f t="shared" si="2"/>
        <v>38</v>
      </c>
      <c r="B41" s="11" t="s">
        <v>182</v>
      </c>
      <c r="C41" s="11" t="s">
        <v>183</v>
      </c>
      <c r="D41" s="11" t="s">
        <v>184</v>
      </c>
      <c r="E41" s="11" t="s">
        <v>18</v>
      </c>
      <c r="F41" s="11" t="s">
        <v>185</v>
      </c>
      <c r="G41" s="12" t="s">
        <v>186</v>
      </c>
      <c r="H41" s="13" t="s">
        <v>98</v>
      </c>
      <c r="I41" s="13" t="s">
        <v>22</v>
      </c>
      <c r="J41" s="14">
        <v>1200000</v>
      </c>
      <c r="K41" s="14">
        <f t="shared" si="5"/>
        <v>240000</v>
      </c>
      <c r="L41" s="12">
        <f t="shared" si="6"/>
        <v>1440000</v>
      </c>
      <c r="M41" s="14" t="s">
        <v>23</v>
      </c>
      <c r="N41" s="15">
        <v>45062</v>
      </c>
      <c r="O41" s="25"/>
      <c r="P41" s="17"/>
    </row>
    <row r="42" spans="1:16" ht="234" customHeight="1" x14ac:dyDescent="0.3">
      <c r="A42" s="10">
        <f t="shared" si="2"/>
        <v>39</v>
      </c>
      <c r="B42" s="11" t="s">
        <v>187</v>
      </c>
      <c r="C42" s="11" t="s">
        <v>188</v>
      </c>
      <c r="D42" s="11" t="s">
        <v>189</v>
      </c>
      <c r="E42" s="11" t="s">
        <v>49</v>
      </c>
      <c r="F42" s="11" t="s">
        <v>190</v>
      </c>
      <c r="G42" s="12" t="s">
        <v>39</v>
      </c>
      <c r="H42" s="13" t="s">
        <v>191</v>
      </c>
      <c r="I42" s="13" t="s">
        <v>22</v>
      </c>
      <c r="J42" s="14">
        <v>1070000</v>
      </c>
      <c r="K42" s="14">
        <f t="shared" si="5"/>
        <v>214000</v>
      </c>
      <c r="L42" s="12">
        <f t="shared" si="6"/>
        <v>1284000</v>
      </c>
      <c r="M42" s="14" t="s">
        <v>23</v>
      </c>
      <c r="N42" s="15">
        <v>45063</v>
      </c>
      <c r="O42" s="16" t="s">
        <v>14</v>
      </c>
      <c r="P42" s="17"/>
    </row>
    <row r="43" spans="1:16" ht="216.6" customHeight="1" x14ac:dyDescent="0.3">
      <c r="A43" s="10">
        <f t="shared" si="2"/>
        <v>40</v>
      </c>
      <c r="B43" s="11" t="s">
        <v>192</v>
      </c>
      <c r="C43" s="11" t="s">
        <v>193</v>
      </c>
      <c r="D43" s="11" t="s">
        <v>194</v>
      </c>
      <c r="E43" s="11" t="s">
        <v>18</v>
      </c>
      <c r="F43" s="11" t="s">
        <v>195</v>
      </c>
      <c r="G43" s="12" t="s">
        <v>137</v>
      </c>
      <c r="H43" s="13" t="s">
        <v>70</v>
      </c>
      <c r="I43" s="13" t="s">
        <v>22</v>
      </c>
      <c r="J43" s="14">
        <v>1500000</v>
      </c>
      <c r="K43" s="14">
        <f t="shared" si="5"/>
        <v>300000</v>
      </c>
      <c r="L43" s="12">
        <f t="shared" si="6"/>
        <v>1800000</v>
      </c>
      <c r="M43" s="14" t="s">
        <v>23</v>
      </c>
      <c r="N43" s="15">
        <v>45069</v>
      </c>
      <c r="O43" s="16" t="s">
        <v>14</v>
      </c>
      <c r="P43" s="17"/>
    </row>
    <row r="44" spans="1:16" ht="294.60000000000002" customHeight="1" x14ac:dyDescent="0.3">
      <c r="A44" s="10">
        <f t="shared" si="2"/>
        <v>41</v>
      </c>
      <c r="B44" s="11" t="s">
        <v>196</v>
      </c>
      <c r="C44" s="11" t="s">
        <v>197</v>
      </c>
      <c r="D44" s="11" t="s">
        <v>198</v>
      </c>
      <c r="E44" s="11" t="s">
        <v>113</v>
      </c>
      <c r="F44" s="11" t="s">
        <v>199</v>
      </c>
      <c r="G44" s="12" t="s">
        <v>200</v>
      </c>
      <c r="H44" s="13" t="s">
        <v>109</v>
      </c>
      <c r="I44" s="13" t="s">
        <v>22</v>
      </c>
      <c r="J44" s="14">
        <v>429300</v>
      </c>
      <c r="K44" s="14">
        <f t="shared" si="5"/>
        <v>85860</v>
      </c>
      <c r="L44" s="12">
        <f t="shared" si="6"/>
        <v>515160</v>
      </c>
      <c r="M44" s="14" t="s">
        <v>23</v>
      </c>
      <c r="N44" s="15">
        <v>45072</v>
      </c>
      <c r="O44" s="16" t="s">
        <v>14</v>
      </c>
      <c r="P44" s="17"/>
    </row>
    <row r="45" spans="1:16" ht="150" customHeight="1" x14ac:dyDescent="0.3">
      <c r="A45" s="10">
        <f t="shared" si="2"/>
        <v>42</v>
      </c>
      <c r="B45" s="11" t="s">
        <v>201</v>
      </c>
      <c r="C45" s="11" t="s">
        <v>202</v>
      </c>
      <c r="D45" s="11" t="s">
        <v>203</v>
      </c>
      <c r="E45" s="11" t="s">
        <v>165</v>
      </c>
      <c r="F45" s="11" t="s">
        <v>204</v>
      </c>
      <c r="G45" s="12" t="s">
        <v>205</v>
      </c>
      <c r="H45" s="13" t="s">
        <v>109</v>
      </c>
      <c r="I45" s="13" t="s">
        <v>22</v>
      </c>
      <c r="J45" s="14">
        <v>800000</v>
      </c>
      <c r="K45" s="14">
        <f t="shared" si="5"/>
        <v>160000</v>
      </c>
      <c r="L45" s="12">
        <f t="shared" si="6"/>
        <v>960000</v>
      </c>
      <c r="M45" s="14" t="s">
        <v>23</v>
      </c>
      <c r="N45" s="15">
        <v>45077</v>
      </c>
      <c r="O45" s="16" t="s">
        <v>14</v>
      </c>
      <c r="P45" s="17"/>
    </row>
    <row r="46" spans="1:16" ht="150" customHeight="1" x14ac:dyDescent="0.3">
      <c r="A46" s="10">
        <f t="shared" si="2"/>
        <v>43</v>
      </c>
      <c r="B46" s="11" t="s">
        <v>206</v>
      </c>
      <c r="C46" s="11" t="s">
        <v>207</v>
      </c>
      <c r="D46" s="11" t="s">
        <v>208</v>
      </c>
      <c r="E46" s="11" t="s">
        <v>113</v>
      </c>
      <c r="F46" s="11" t="s">
        <v>97</v>
      </c>
      <c r="G46" s="12" t="s">
        <v>39</v>
      </c>
      <c r="H46" s="13" t="s">
        <v>209</v>
      </c>
      <c r="I46" s="13" t="s">
        <v>22</v>
      </c>
      <c r="J46" s="14">
        <v>320000</v>
      </c>
      <c r="K46" s="14">
        <f t="shared" si="5"/>
        <v>64000</v>
      </c>
      <c r="L46" s="12">
        <f t="shared" si="6"/>
        <v>384000</v>
      </c>
      <c r="M46" s="14" t="s">
        <v>23</v>
      </c>
      <c r="N46" s="15">
        <v>45084</v>
      </c>
      <c r="O46" s="16" t="s">
        <v>14</v>
      </c>
      <c r="P46" s="17"/>
    </row>
    <row r="47" spans="1:16" ht="150" customHeight="1" x14ac:dyDescent="0.3">
      <c r="A47" s="10">
        <f t="shared" si="2"/>
        <v>44</v>
      </c>
      <c r="B47" s="11" t="s">
        <v>210</v>
      </c>
      <c r="C47" s="11" t="s">
        <v>211</v>
      </c>
      <c r="D47" s="11" t="s">
        <v>212</v>
      </c>
      <c r="E47" s="11" t="s">
        <v>113</v>
      </c>
      <c r="F47" s="11" t="s">
        <v>97</v>
      </c>
      <c r="G47" s="12" t="s">
        <v>39</v>
      </c>
      <c r="H47" s="13" t="s">
        <v>209</v>
      </c>
      <c r="I47" s="13" t="s">
        <v>22</v>
      </c>
      <c r="J47" s="14">
        <v>316000</v>
      </c>
      <c r="K47" s="14">
        <f t="shared" si="5"/>
        <v>63200</v>
      </c>
      <c r="L47" s="12">
        <f t="shared" si="6"/>
        <v>379200</v>
      </c>
      <c r="M47" s="14" t="s">
        <v>23</v>
      </c>
      <c r="N47" s="15">
        <v>45084</v>
      </c>
      <c r="O47" s="16" t="s">
        <v>14</v>
      </c>
      <c r="P47" s="17"/>
    </row>
    <row r="48" spans="1:16" ht="150" customHeight="1" x14ac:dyDescent="0.3">
      <c r="A48" s="10">
        <f t="shared" si="2"/>
        <v>45</v>
      </c>
      <c r="B48" s="11" t="s">
        <v>213</v>
      </c>
      <c r="C48" s="11" t="s">
        <v>214</v>
      </c>
      <c r="D48" s="11" t="s">
        <v>215</v>
      </c>
      <c r="E48" s="11" t="s">
        <v>18</v>
      </c>
      <c r="F48" s="11" t="s">
        <v>216</v>
      </c>
      <c r="G48" s="12" t="s">
        <v>28</v>
      </c>
      <c r="H48" s="13" t="s">
        <v>217</v>
      </c>
      <c r="I48" s="13" t="s">
        <v>22</v>
      </c>
      <c r="J48" s="14">
        <v>280000</v>
      </c>
      <c r="K48" s="14">
        <f t="shared" si="5"/>
        <v>56000</v>
      </c>
      <c r="L48" s="12">
        <f t="shared" si="6"/>
        <v>336000</v>
      </c>
      <c r="M48" s="14" t="s">
        <v>23</v>
      </c>
      <c r="N48" s="15">
        <v>45089</v>
      </c>
      <c r="O48" s="16" t="s">
        <v>14</v>
      </c>
      <c r="P48" s="17"/>
    </row>
    <row r="49" spans="1:16" ht="150" customHeight="1" x14ac:dyDescent="0.3">
      <c r="A49" s="10">
        <f t="shared" si="2"/>
        <v>46</v>
      </c>
      <c r="B49" s="11" t="s">
        <v>218</v>
      </c>
      <c r="C49" s="11" t="s">
        <v>219</v>
      </c>
      <c r="D49" s="11" t="s">
        <v>220</v>
      </c>
      <c r="E49" s="11" t="s">
        <v>165</v>
      </c>
      <c r="F49" s="11" t="s">
        <v>55</v>
      </c>
      <c r="G49" s="12" t="s">
        <v>39</v>
      </c>
      <c r="H49" s="13" t="s">
        <v>221</v>
      </c>
      <c r="I49" s="13" t="s">
        <v>22</v>
      </c>
      <c r="J49" s="14">
        <v>770216.34</v>
      </c>
      <c r="K49" s="14">
        <f t="shared" si="5"/>
        <v>154043.26800000001</v>
      </c>
      <c r="L49" s="12">
        <f t="shared" si="6"/>
        <v>924259.60800000001</v>
      </c>
      <c r="M49" s="14" t="s">
        <v>23</v>
      </c>
      <c r="N49" s="15">
        <v>45089</v>
      </c>
      <c r="O49" s="16" t="s">
        <v>14</v>
      </c>
      <c r="P49" s="17"/>
    </row>
    <row r="50" spans="1:16" ht="250.2" customHeight="1" x14ac:dyDescent="0.3">
      <c r="A50" s="10">
        <f t="shared" si="2"/>
        <v>47</v>
      </c>
      <c r="B50" s="11" t="s">
        <v>222</v>
      </c>
      <c r="C50" s="11" t="s">
        <v>223</v>
      </c>
      <c r="D50" s="11" t="s">
        <v>224</v>
      </c>
      <c r="E50" s="11" t="s">
        <v>49</v>
      </c>
      <c r="F50" s="11" t="s">
        <v>225</v>
      </c>
      <c r="G50" s="12" t="s">
        <v>39</v>
      </c>
      <c r="H50" s="13" t="s">
        <v>209</v>
      </c>
      <c r="I50" s="13" t="s">
        <v>22</v>
      </c>
      <c r="J50" s="14">
        <v>500000</v>
      </c>
      <c r="K50" s="14">
        <f t="shared" si="5"/>
        <v>100000</v>
      </c>
      <c r="L50" s="12">
        <f t="shared" si="6"/>
        <v>600000</v>
      </c>
      <c r="M50" s="14" t="s">
        <v>23</v>
      </c>
      <c r="N50" s="15">
        <v>45093</v>
      </c>
      <c r="O50" s="16" t="s">
        <v>14</v>
      </c>
      <c r="P50" s="17"/>
    </row>
    <row r="51" spans="1:16" ht="216" x14ac:dyDescent="0.3">
      <c r="A51" s="10">
        <f t="shared" si="2"/>
        <v>48</v>
      </c>
      <c r="B51" s="11" t="s">
        <v>226</v>
      </c>
      <c r="C51" s="11" t="s">
        <v>227</v>
      </c>
      <c r="D51" s="11" t="s">
        <v>228</v>
      </c>
      <c r="E51" s="11" t="s">
        <v>18</v>
      </c>
      <c r="F51" s="11" t="s">
        <v>229</v>
      </c>
      <c r="G51" s="12" t="s">
        <v>230</v>
      </c>
      <c r="H51" s="13" t="s">
        <v>209</v>
      </c>
      <c r="I51" s="13" t="s">
        <v>22</v>
      </c>
      <c r="J51" s="14">
        <v>150000</v>
      </c>
      <c r="K51" s="14">
        <f t="shared" si="5"/>
        <v>30000</v>
      </c>
      <c r="L51" s="12">
        <f t="shared" si="6"/>
        <v>180000</v>
      </c>
      <c r="M51" s="14" t="s">
        <v>23</v>
      </c>
      <c r="N51" s="15">
        <v>45093</v>
      </c>
      <c r="O51" s="16" t="s">
        <v>14</v>
      </c>
      <c r="P51" s="17"/>
    </row>
    <row r="52" spans="1:16" ht="360.6" customHeight="1" x14ac:dyDescent="0.3">
      <c r="A52" s="10">
        <f t="shared" si="2"/>
        <v>49</v>
      </c>
      <c r="B52" s="11" t="s">
        <v>231</v>
      </c>
      <c r="C52" s="11" t="s">
        <v>232</v>
      </c>
      <c r="D52" s="11" t="s">
        <v>233</v>
      </c>
      <c r="E52" s="11" t="s">
        <v>18</v>
      </c>
      <c r="F52" s="11" t="s">
        <v>97</v>
      </c>
      <c r="G52" s="12" t="s">
        <v>39</v>
      </c>
      <c r="H52" s="13" t="s">
        <v>209</v>
      </c>
      <c r="I52" s="13" t="s">
        <v>22</v>
      </c>
      <c r="J52" s="14">
        <v>500000</v>
      </c>
      <c r="K52" s="14">
        <f t="shared" si="5"/>
        <v>100000</v>
      </c>
      <c r="L52" s="12">
        <f t="shared" si="6"/>
        <v>600000</v>
      </c>
      <c r="M52" s="14" t="s">
        <v>23</v>
      </c>
      <c r="N52" s="15">
        <v>45093</v>
      </c>
      <c r="O52" s="16" t="s">
        <v>14</v>
      </c>
      <c r="P52" s="17"/>
    </row>
    <row r="53" spans="1:16" ht="244.8" customHeight="1" x14ac:dyDescent="0.3">
      <c r="A53" s="10">
        <f t="shared" si="2"/>
        <v>50</v>
      </c>
      <c r="B53" s="11" t="s">
        <v>234</v>
      </c>
      <c r="C53" s="11" t="s">
        <v>235</v>
      </c>
      <c r="D53" s="11" t="s">
        <v>236</v>
      </c>
      <c r="E53" s="11" t="s">
        <v>49</v>
      </c>
      <c r="F53" s="11" t="s">
        <v>44</v>
      </c>
      <c r="G53" s="12" t="s">
        <v>39</v>
      </c>
      <c r="H53" s="13" t="s">
        <v>237</v>
      </c>
      <c r="I53" s="13" t="s">
        <v>22</v>
      </c>
      <c r="J53" s="14">
        <v>210000</v>
      </c>
      <c r="K53" s="14">
        <f t="shared" si="5"/>
        <v>42000</v>
      </c>
      <c r="L53" s="12">
        <f t="shared" si="6"/>
        <v>252000</v>
      </c>
      <c r="M53" s="14" t="s">
        <v>23</v>
      </c>
      <c r="N53" s="15">
        <v>45093</v>
      </c>
      <c r="O53" s="16" t="s">
        <v>14</v>
      </c>
      <c r="P53" s="17"/>
    </row>
    <row r="54" spans="1:16" ht="254.4" customHeight="1" x14ac:dyDescent="0.3">
      <c r="A54" s="10">
        <f t="shared" si="2"/>
        <v>51</v>
      </c>
      <c r="B54" s="11" t="s">
        <v>238</v>
      </c>
      <c r="C54" s="11" t="s">
        <v>239</v>
      </c>
      <c r="D54" s="11" t="s">
        <v>240</v>
      </c>
      <c r="E54" s="11" t="s">
        <v>18</v>
      </c>
      <c r="F54" s="11" t="s">
        <v>241</v>
      </c>
      <c r="G54" s="12" t="s">
        <v>242</v>
      </c>
      <c r="H54" s="13" t="s">
        <v>243</v>
      </c>
      <c r="I54" s="13" t="s">
        <v>22</v>
      </c>
      <c r="J54" s="14">
        <v>2500000</v>
      </c>
      <c r="K54" s="14">
        <f t="shared" si="5"/>
        <v>500000</v>
      </c>
      <c r="L54" s="12">
        <f t="shared" si="6"/>
        <v>3000000</v>
      </c>
      <c r="M54" s="14" t="s">
        <v>23</v>
      </c>
      <c r="N54" s="15">
        <v>45093</v>
      </c>
      <c r="O54" s="25"/>
      <c r="P54" s="17"/>
    </row>
    <row r="55" spans="1:16" ht="201.6" x14ac:dyDescent="0.3">
      <c r="A55" s="10">
        <f t="shared" si="2"/>
        <v>52</v>
      </c>
      <c r="B55" s="11" t="s">
        <v>244</v>
      </c>
      <c r="C55" s="11" t="s">
        <v>245</v>
      </c>
      <c r="D55" s="11" t="s">
        <v>246</v>
      </c>
      <c r="E55" s="11" t="s">
        <v>113</v>
      </c>
      <c r="F55" s="11" t="s">
        <v>55</v>
      </c>
      <c r="G55" s="12" t="s">
        <v>39</v>
      </c>
      <c r="H55" s="13" t="s">
        <v>209</v>
      </c>
      <c r="I55" s="13" t="s">
        <v>22</v>
      </c>
      <c r="J55" s="14">
        <v>250000</v>
      </c>
      <c r="K55" s="14">
        <f t="shared" si="5"/>
        <v>50000</v>
      </c>
      <c r="L55" s="12">
        <f t="shared" si="6"/>
        <v>300000</v>
      </c>
      <c r="M55" s="14" t="s">
        <v>23</v>
      </c>
      <c r="N55" s="15">
        <v>45093</v>
      </c>
      <c r="O55" s="16" t="s">
        <v>14</v>
      </c>
      <c r="P55" s="17"/>
    </row>
    <row r="56" spans="1:16" ht="244.2" customHeight="1" x14ac:dyDescent="0.3">
      <c r="A56" s="10">
        <f t="shared" si="2"/>
        <v>53</v>
      </c>
      <c r="B56" s="11" t="s">
        <v>247</v>
      </c>
      <c r="C56" s="11" t="s">
        <v>248</v>
      </c>
      <c r="D56" s="11" t="s">
        <v>249</v>
      </c>
      <c r="E56" s="11" t="s">
        <v>113</v>
      </c>
      <c r="F56" s="11" t="s">
        <v>97</v>
      </c>
      <c r="G56" s="12" t="s">
        <v>39</v>
      </c>
      <c r="H56" s="13" t="s">
        <v>209</v>
      </c>
      <c r="I56" s="13" t="s">
        <v>22</v>
      </c>
      <c r="J56" s="14">
        <v>500000</v>
      </c>
      <c r="K56" s="14">
        <f t="shared" si="5"/>
        <v>100000</v>
      </c>
      <c r="L56" s="12">
        <f t="shared" si="6"/>
        <v>600000</v>
      </c>
      <c r="M56" s="14" t="s">
        <v>23</v>
      </c>
      <c r="N56" s="15">
        <v>45093</v>
      </c>
      <c r="O56" s="16" t="s">
        <v>14</v>
      </c>
      <c r="P56" s="17"/>
    </row>
    <row r="57" spans="1:16" ht="150" customHeight="1" x14ac:dyDescent="0.3">
      <c r="A57" s="10">
        <f t="shared" si="2"/>
        <v>54</v>
      </c>
      <c r="B57" s="11" t="s">
        <v>250</v>
      </c>
      <c r="C57" s="11" t="s">
        <v>251</v>
      </c>
      <c r="D57" s="11" t="s">
        <v>252</v>
      </c>
      <c r="E57" s="11" t="s">
        <v>253</v>
      </c>
      <c r="F57" s="11" t="s">
        <v>254</v>
      </c>
      <c r="G57" s="12" t="s">
        <v>39</v>
      </c>
      <c r="H57" s="13" t="s">
        <v>255</v>
      </c>
      <c r="I57" s="13" t="s">
        <v>22</v>
      </c>
      <c r="J57" s="14">
        <v>1500000</v>
      </c>
      <c r="K57" s="14">
        <f t="shared" si="5"/>
        <v>300000</v>
      </c>
      <c r="L57" s="12">
        <f t="shared" si="6"/>
        <v>1800000</v>
      </c>
      <c r="M57" s="14" t="s">
        <v>23</v>
      </c>
      <c r="N57" s="15">
        <v>45096</v>
      </c>
      <c r="O57" s="16" t="s">
        <v>14</v>
      </c>
      <c r="P57" s="17"/>
    </row>
    <row r="58" spans="1:16" ht="150" customHeight="1" x14ac:dyDescent="0.3">
      <c r="A58" s="10">
        <f t="shared" si="2"/>
        <v>55</v>
      </c>
      <c r="B58" s="11" t="s">
        <v>256</v>
      </c>
      <c r="C58" s="11" t="s">
        <v>257</v>
      </c>
      <c r="D58" s="11" t="s">
        <v>258</v>
      </c>
      <c r="E58" s="11" t="s">
        <v>18</v>
      </c>
      <c r="F58" s="11" t="s">
        <v>259</v>
      </c>
      <c r="G58" s="12" t="s">
        <v>39</v>
      </c>
      <c r="H58" s="13" t="s">
        <v>45</v>
      </c>
      <c r="I58" s="13" t="s">
        <v>22</v>
      </c>
      <c r="J58" s="14">
        <v>1499999</v>
      </c>
      <c r="K58" s="14">
        <f t="shared" si="5"/>
        <v>299999.8</v>
      </c>
      <c r="L58" s="12">
        <f t="shared" si="6"/>
        <v>1799998.8</v>
      </c>
      <c r="M58" s="14" t="s">
        <v>23</v>
      </c>
      <c r="N58" s="28">
        <v>45100</v>
      </c>
      <c r="O58" s="29" t="s">
        <v>14</v>
      </c>
      <c r="P58" s="17"/>
    </row>
    <row r="59" spans="1:16" ht="150" customHeight="1" x14ac:dyDescent="0.3">
      <c r="A59" s="10">
        <f t="shared" si="2"/>
        <v>56</v>
      </c>
      <c r="B59" s="11" t="s">
        <v>260</v>
      </c>
      <c r="C59" s="11" t="s">
        <v>261</v>
      </c>
      <c r="D59" s="11"/>
      <c r="E59" s="11"/>
      <c r="F59" s="11"/>
      <c r="G59" s="12"/>
      <c r="H59" s="13" t="s">
        <v>262</v>
      </c>
      <c r="I59" s="13"/>
      <c r="J59" s="14">
        <v>1423700</v>
      </c>
      <c r="K59" s="14">
        <v>284740</v>
      </c>
      <c r="L59" s="12">
        <v>1708440</v>
      </c>
      <c r="M59" s="14" t="s">
        <v>23</v>
      </c>
      <c r="N59" s="28">
        <v>45105</v>
      </c>
      <c r="O59" s="30"/>
      <c r="P59" s="17"/>
    </row>
    <row r="60" spans="1:16" ht="150" customHeight="1" x14ac:dyDescent="0.3">
      <c r="A60" s="10">
        <f t="shared" si="2"/>
        <v>57</v>
      </c>
      <c r="B60" s="11" t="s">
        <v>263</v>
      </c>
      <c r="C60" s="11" t="s">
        <v>264</v>
      </c>
      <c r="D60" s="11"/>
      <c r="E60" s="11"/>
      <c r="F60" s="11"/>
      <c r="G60" s="12"/>
      <c r="H60" s="13" t="s">
        <v>109</v>
      </c>
      <c r="I60" s="13"/>
      <c r="J60" s="14">
        <v>1499999</v>
      </c>
      <c r="K60" s="14">
        <v>299999.8</v>
      </c>
      <c r="L60" s="12">
        <f t="shared" ref="L60:L61" si="7">J60+K60</f>
        <v>1799998.8</v>
      </c>
      <c r="M60" s="14" t="s">
        <v>23</v>
      </c>
      <c r="N60" s="28">
        <v>45107</v>
      </c>
      <c r="O60" s="30"/>
      <c r="P60" s="17"/>
    </row>
    <row r="61" spans="1:16" ht="150" customHeight="1" x14ac:dyDescent="0.3">
      <c r="A61" s="10">
        <f t="shared" si="2"/>
        <v>58</v>
      </c>
      <c r="B61" s="11" t="s">
        <v>265</v>
      </c>
      <c r="C61" s="11" t="s">
        <v>266</v>
      </c>
      <c r="D61" s="11"/>
      <c r="E61" s="11"/>
      <c r="F61" s="11"/>
      <c r="G61" s="12"/>
      <c r="H61" s="13" t="s">
        <v>109</v>
      </c>
      <c r="I61" s="13"/>
      <c r="J61" s="14">
        <v>2998000</v>
      </c>
      <c r="K61" s="14">
        <f>J61/5</f>
        <v>599600</v>
      </c>
      <c r="L61" s="12">
        <f t="shared" si="7"/>
        <v>3597600</v>
      </c>
      <c r="M61" s="14" t="s">
        <v>23</v>
      </c>
      <c r="N61" s="30">
        <v>45107</v>
      </c>
      <c r="O61" s="30"/>
      <c r="P61" s="17"/>
    </row>
    <row r="62" spans="1:16" ht="150" customHeight="1" x14ac:dyDescent="0.3">
      <c r="A62" s="10">
        <f t="shared" si="2"/>
        <v>59</v>
      </c>
      <c r="B62" s="11" t="s">
        <v>267</v>
      </c>
      <c r="C62" s="11" t="s">
        <v>268</v>
      </c>
      <c r="D62" s="11"/>
      <c r="E62" s="11"/>
      <c r="F62" s="11"/>
      <c r="G62" s="12"/>
      <c r="H62" s="13" t="s">
        <v>109</v>
      </c>
      <c r="I62" s="13"/>
      <c r="J62" s="14">
        <v>1400000</v>
      </c>
      <c r="K62" s="14">
        <v>280000</v>
      </c>
      <c r="L62" s="12">
        <v>1680000</v>
      </c>
      <c r="M62" s="14" t="s">
        <v>23</v>
      </c>
      <c r="N62" s="30">
        <v>45107</v>
      </c>
      <c r="O62" s="30"/>
      <c r="P62" s="17"/>
    </row>
    <row r="63" spans="1:16" ht="150" customHeight="1" x14ac:dyDescent="0.3">
      <c r="A63" s="10">
        <f t="shared" si="2"/>
        <v>60</v>
      </c>
      <c r="B63" s="11" t="s">
        <v>269</v>
      </c>
      <c r="C63" s="11" t="s">
        <v>270</v>
      </c>
      <c r="D63" s="11"/>
      <c r="E63" s="11"/>
      <c r="F63" s="11"/>
      <c r="G63" s="12"/>
      <c r="H63" s="13" t="s">
        <v>70</v>
      </c>
      <c r="I63" s="13" t="s">
        <v>22</v>
      </c>
      <c r="J63" s="14">
        <v>200000</v>
      </c>
      <c r="K63" s="14" t="s">
        <v>271</v>
      </c>
      <c r="L63" s="12" t="s">
        <v>272</v>
      </c>
      <c r="M63" s="14" t="s">
        <v>23</v>
      </c>
      <c r="N63" s="28">
        <v>45121</v>
      </c>
      <c r="O63" s="30"/>
      <c r="P63" s="17"/>
    </row>
    <row r="64" spans="1:16" ht="150" customHeight="1" x14ac:dyDescent="0.3">
      <c r="A64" s="10">
        <f t="shared" si="2"/>
        <v>61</v>
      </c>
      <c r="B64" s="11" t="s">
        <v>273</v>
      </c>
      <c r="C64" s="11" t="s">
        <v>274</v>
      </c>
      <c r="D64" s="11"/>
      <c r="E64" s="11"/>
      <c r="F64" s="11"/>
      <c r="G64" s="12"/>
      <c r="H64" s="13" t="s">
        <v>262</v>
      </c>
      <c r="I64" s="13" t="s">
        <v>22</v>
      </c>
      <c r="J64" s="14">
        <v>200000</v>
      </c>
      <c r="K64" s="14" t="s">
        <v>271</v>
      </c>
      <c r="L64" s="12" t="s">
        <v>272</v>
      </c>
      <c r="M64" s="14" t="s">
        <v>23</v>
      </c>
      <c r="N64" s="28">
        <v>45126</v>
      </c>
      <c r="O64" s="29" t="s">
        <v>14</v>
      </c>
      <c r="P64" s="17"/>
    </row>
    <row r="65" spans="1:16" ht="150" customHeight="1" x14ac:dyDescent="0.3">
      <c r="A65" s="10">
        <f t="shared" si="2"/>
        <v>62</v>
      </c>
      <c r="B65" s="11" t="s">
        <v>275</v>
      </c>
      <c r="C65" s="11" t="s">
        <v>276</v>
      </c>
      <c r="D65" s="11"/>
      <c r="E65" s="11"/>
      <c r="F65" s="11"/>
      <c r="G65" s="12"/>
      <c r="H65" s="13" t="s">
        <v>45</v>
      </c>
      <c r="I65" s="13"/>
      <c r="J65" s="14">
        <v>300000</v>
      </c>
      <c r="K65" s="14">
        <v>60000</v>
      </c>
      <c r="L65" s="12">
        <v>360000</v>
      </c>
      <c r="M65" s="14" t="s">
        <v>33</v>
      </c>
      <c r="N65" s="31">
        <v>45858</v>
      </c>
      <c r="O65" s="30"/>
      <c r="P65" s="17"/>
    </row>
    <row r="66" spans="1:16" ht="150" customHeight="1" x14ac:dyDescent="0.3">
      <c r="A66" s="10">
        <f t="shared" si="2"/>
        <v>63</v>
      </c>
      <c r="B66" s="11" t="s">
        <v>277</v>
      </c>
      <c r="C66" s="11" t="s">
        <v>278</v>
      </c>
      <c r="D66" s="11" t="s">
        <v>279</v>
      </c>
      <c r="E66" s="11" t="s">
        <v>280</v>
      </c>
      <c r="F66" s="11" t="s">
        <v>281</v>
      </c>
      <c r="G66" s="12" t="s">
        <v>282</v>
      </c>
      <c r="H66" s="13" t="s">
        <v>283</v>
      </c>
      <c r="I66" s="13" t="s">
        <v>22</v>
      </c>
      <c r="J66" s="14">
        <v>420000</v>
      </c>
      <c r="K66" s="14" t="s">
        <v>284</v>
      </c>
      <c r="L66" s="12" t="s">
        <v>285</v>
      </c>
      <c r="M66" s="14" t="s">
        <v>23</v>
      </c>
      <c r="N66" s="28">
        <v>45133</v>
      </c>
      <c r="O66" s="30"/>
      <c r="P66" s="17"/>
    </row>
    <row r="67" spans="1:16" ht="150" customHeight="1" x14ac:dyDescent="0.3">
      <c r="A67" s="10">
        <f t="shared" si="2"/>
        <v>64</v>
      </c>
      <c r="B67" s="11" t="s">
        <v>286</v>
      </c>
      <c r="C67" s="11" t="s">
        <v>287</v>
      </c>
      <c r="D67" s="11"/>
      <c r="E67" s="11"/>
      <c r="F67" s="11"/>
      <c r="G67" s="12"/>
      <c r="H67" s="13" t="s">
        <v>288</v>
      </c>
      <c r="I67" s="13" t="s">
        <v>22</v>
      </c>
      <c r="J67" s="14">
        <v>400000</v>
      </c>
      <c r="K67" s="14" t="s">
        <v>289</v>
      </c>
      <c r="L67" s="12" t="s">
        <v>290</v>
      </c>
      <c r="M67" s="14" t="s">
        <v>23</v>
      </c>
      <c r="N67" s="28">
        <v>45134</v>
      </c>
      <c r="O67" s="29" t="s">
        <v>14</v>
      </c>
      <c r="P67" s="17"/>
    </row>
    <row r="68" spans="1:16" ht="150" customHeight="1" x14ac:dyDescent="0.3">
      <c r="A68" s="10">
        <f t="shared" si="2"/>
        <v>65</v>
      </c>
      <c r="B68" s="11" t="s">
        <v>291</v>
      </c>
      <c r="C68" s="11" t="s">
        <v>292</v>
      </c>
      <c r="D68" s="11"/>
      <c r="E68" s="11"/>
      <c r="F68" s="11"/>
      <c r="G68" s="12"/>
      <c r="H68" s="13" t="s">
        <v>293</v>
      </c>
      <c r="I68" s="13" t="s">
        <v>22</v>
      </c>
      <c r="J68" s="14">
        <v>355384</v>
      </c>
      <c r="K68" s="14" t="s">
        <v>294</v>
      </c>
      <c r="L68" s="14" t="s">
        <v>295</v>
      </c>
      <c r="M68" s="14" t="s">
        <v>23</v>
      </c>
      <c r="N68" s="28">
        <v>45140</v>
      </c>
      <c r="O68" s="29" t="s">
        <v>14</v>
      </c>
      <c r="P68" s="17"/>
    </row>
    <row r="69" spans="1:16" ht="150" customHeight="1" x14ac:dyDescent="0.3">
      <c r="A69" s="10">
        <f t="shared" ref="A69:A132" si="8">A68+1</f>
        <v>66</v>
      </c>
      <c r="B69" s="11" t="s">
        <v>162</v>
      </c>
      <c r="C69" s="11" t="s">
        <v>296</v>
      </c>
      <c r="D69" s="11"/>
      <c r="E69" s="11"/>
      <c r="F69" s="11"/>
      <c r="G69" s="12"/>
      <c r="H69" s="13" t="s">
        <v>297</v>
      </c>
      <c r="I69" s="13" t="s">
        <v>22</v>
      </c>
      <c r="J69" s="14">
        <v>500000</v>
      </c>
      <c r="K69" s="14" t="s">
        <v>298</v>
      </c>
      <c r="L69" s="14" t="s">
        <v>299</v>
      </c>
      <c r="M69" s="14" t="s">
        <v>23</v>
      </c>
      <c r="N69" s="28">
        <v>45142</v>
      </c>
      <c r="O69" s="29" t="s">
        <v>14</v>
      </c>
      <c r="P69" s="17"/>
    </row>
    <row r="70" spans="1:16" ht="150" customHeight="1" x14ac:dyDescent="0.3">
      <c r="A70" s="10">
        <f t="shared" si="8"/>
        <v>67</v>
      </c>
      <c r="B70" s="11" t="s">
        <v>300</v>
      </c>
      <c r="C70" s="11" t="s">
        <v>301</v>
      </c>
      <c r="D70" s="11"/>
      <c r="E70" s="11"/>
      <c r="F70" s="11"/>
      <c r="G70" s="12"/>
      <c r="H70" s="13" t="s">
        <v>302</v>
      </c>
      <c r="I70" s="13" t="s">
        <v>22</v>
      </c>
      <c r="J70" s="14">
        <v>600000</v>
      </c>
      <c r="K70" s="14" t="s">
        <v>303</v>
      </c>
      <c r="L70" s="14" t="s">
        <v>304</v>
      </c>
      <c r="M70" s="14" t="s">
        <v>23</v>
      </c>
      <c r="N70" s="28">
        <v>45145</v>
      </c>
      <c r="O70" s="29" t="s">
        <v>14</v>
      </c>
      <c r="P70" s="17"/>
    </row>
    <row r="71" spans="1:16" ht="150" customHeight="1" x14ac:dyDescent="0.3">
      <c r="A71" s="10">
        <f t="shared" si="8"/>
        <v>68</v>
      </c>
      <c r="B71" s="11" t="s">
        <v>305</v>
      </c>
      <c r="C71" s="11" t="s">
        <v>306</v>
      </c>
      <c r="D71" s="11"/>
      <c r="E71" s="11"/>
      <c r="F71" s="11"/>
      <c r="G71" s="12"/>
      <c r="H71" s="13" t="s">
        <v>209</v>
      </c>
      <c r="I71" s="13" t="s">
        <v>22</v>
      </c>
      <c r="J71" s="14">
        <v>500000</v>
      </c>
      <c r="K71" s="14" t="s">
        <v>298</v>
      </c>
      <c r="L71" s="14" t="s">
        <v>299</v>
      </c>
      <c r="M71" s="14" t="s">
        <v>23</v>
      </c>
      <c r="N71" s="28">
        <v>45145</v>
      </c>
      <c r="O71" s="29" t="s">
        <v>14</v>
      </c>
      <c r="P71" s="17"/>
    </row>
    <row r="72" spans="1:16" ht="150" customHeight="1" x14ac:dyDescent="0.3">
      <c r="A72" s="10">
        <f t="shared" si="8"/>
        <v>69</v>
      </c>
      <c r="B72" s="11" t="s">
        <v>307</v>
      </c>
      <c r="C72" s="11" t="s">
        <v>308</v>
      </c>
      <c r="D72" s="11"/>
      <c r="E72" s="11"/>
      <c r="F72" s="11"/>
      <c r="G72" s="12"/>
      <c r="H72" s="13" t="s">
        <v>87</v>
      </c>
      <c r="I72" s="13" t="s">
        <v>22</v>
      </c>
      <c r="J72" s="14">
        <v>3000000</v>
      </c>
      <c r="K72" s="14" t="s">
        <v>299</v>
      </c>
      <c r="L72" s="14" t="s">
        <v>309</v>
      </c>
      <c r="M72" s="14" t="s">
        <v>23</v>
      </c>
      <c r="N72" s="28">
        <v>45145</v>
      </c>
      <c r="O72" s="30"/>
      <c r="P72" s="17"/>
    </row>
    <row r="73" spans="1:16" ht="150" customHeight="1" x14ac:dyDescent="0.3">
      <c r="A73" s="10">
        <f t="shared" si="8"/>
        <v>70</v>
      </c>
      <c r="B73" s="11" t="s">
        <v>310</v>
      </c>
      <c r="C73" s="11" t="s">
        <v>311</v>
      </c>
      <c r="D73" s="11"/>
      <c r="E73" s="11"/>
      <c r="F73" s="11"/>
      <c r="G73" s="12"/>
      <c r="H73" s="13" t="s">
        <v>70</v>
      </c>
      <c r="I73" s="13" t="s">
        <v>22</v>
      </c>
      <c r="J73" s="14">
        <v>3000000</v>
      </c>
      <c r="K73" s="14" t="s">
        <v>299</v>
      </c>
      <c r="L73" s="14" t="s">
        <v>309</v>
      </c>
      <c r="M73" s="14" t="s">
        <v>23</v>
      </c>
      <c r="N73" s="28">
        <v>45145</v>
      </c>
      <c r="O73" s="30"/>
      <c r="P73" s="17"/>
    </row>
    <row r="74" spans="1:16" ht="150" customHeight="1" x14ac:dyDescent="0.3">
      <c r="A74" s="10">
        <f t="shared" si="8"/>
        <v>71</v>
      </c>
      <c r="B74" s="11" t="s">
        <v>312</v>
      </c>
      <c r="C74" s="11" t="s">
        <v>313</v>
      </c>
      <c r="D74" s="11"/>
      <c r="E74" s="11"/>
      <c r="F74" s="11"/>
      <c r="G74" s="12"/>
      <c r="H74" s="13" t="s">
        <v>209</v>
      </c>
      <c r="I74" s="13" t="s">
        <v>22</v>
      </c>
      <c r="J74" s="14">
        <v>500000</v>
      </c>
      <c r="K74" s="14" t="s">
        <v>298</v>
      </c>
      <c r="L74" s="14" t="s">
        <v>299</v>
      </c>
      <c r="M74" s="14" t="s">
        <v>23</v>
      </c>
      <c r="N74" s="28">
        <v>45145</v>
      </c>
      <c r="O74" s="29" t="s">
        <v>14</v>
      </c>
      <c r="P74" s="17"/>
    </row>
    <row r="75" spans="1:16" ht="150" customHeight="1" x14ac:dyDescent="0.3">
      <c r="A75" s="10">
        <f t="shared" si="8"/>
        <v>72</v>
      </c>
      <c r="B75" s="11" t="s">
        <v>314</v>
      </c>
      <c r="C75" s="11" t="s">
        <v>315</v>
      </c>
      <c r="D75" s="11"/>
      <c r="E75" s="11"/>
      <c r="F75" s="11"/>
      <c r="G75" s="12"/>
      <c r="H75" s="11" t="s">
        <v>316</v>
      </c>
      <c r="I75" s="13" t="s">
        <v>22</v>
      </c>
      <c r="J75" s="14">
        <v>1452666.67</v>
      </c>
      <c r="K75" s="14" t="s">
        <v>317</v>
      </c>
      <c r="L75" s="14" t="s">
        <v>318</v>
      </c>
      <c r="M75" s="14" t="s">
        <v>23</v>
      </c>
      <c r="N75" s="32" t="s">
        <v>319</v>
      </c>
      <c r="O75" s="29" t="s">
        <v>14</v>
      </c>
      <c r="P75" s="17"/>
    </row>
    <row r="76" spans="1:16" ht="150" customHeight="1" x14ac:dyDescent="0.3">
      <c r="A76" s="10">
        <f t="shared" si="8"/>
        <v>73</v>
      </c>
      <c r="B76" s="11" t="s">
        <v>320</v>
      </c>
      <c r="C76" s="11" t="s">
        <v>321</v>
      </c>
      <c r="D76" s="11"/>
      <c r="E76" s="11"/>
      <c r="F76" s="11"/>
      <c r="G76" s="12"/>
      <c r="H76" s="13" t="s">
        <v>109</v>
      </c>
      <c r="I76" s="13" t="s">
        <v>22</v>
      </c>
      <c r="J76" s="14">
        <v>333332.24</v>
      </c>
      <c r="K76" s="14" t="s">
        <v>322</v>
      </c>
      <c r="L76" s="14">
        <v>399998.68</v>
      </c>
      <c r="M76" s="14" t="s">
        <v>23</v>
      </c>
      <c r="N76" s="31">
        <v>45167</v>
      </c>
      <c r="O76" s="29" t="s">
        <v>14</v>
      </c>
      <c r="P76" s="17"/>
    </row>
    <row r="77" spans="1:16" ht="150" customHeight="1" x14ac:dyDescent="0.3">
      <c r="A77" s="10">
        <f t="shared" si="8"/>
        <v>74</v>
      </c>
      <c r="B77" s="11" t="s">
        <v>323</v>
      </c>
      <c r="C77" s="11" t="s">
        <v>324</v>
      </c>
      <c r="D77" s="11"/>
      <c r="E77" s="11"/>
      <c r="F77" s="11"/>
      <c r="G77" s="12"/>
      <c r="H77" s="13" t="s">
        <v>325</v>
      </c>
      <c r="I77" s="13" t="s">
        <v>22</v>
      </c>
      <c r="J77" s="14">
        <v>13000</v>
      </c>
      <c r="K77" s="14" t="s">
        <v>326</v>
      </c>
      <c r="L77" s="14" t="s">
        <v>327</v>
      </c>
      <c r="M77" s="14" t="s">
        <v>23</v>
      </c>
      <c r="N77" s="31">
        <v>45169</v>
      </c>
      <c r="O77" s="33"/>
      <c r="P77" s="17"/>
    </row>
    <row r="78" spans="1:16" ht="150" customHeight="1" x14ac:dyDescent="0.3">
      <c r="A78" s="10">
        <f t="shared" si="8"/>
        <v>75</v>
      </c>
      <c r="B78" s="11" t="s">
        <v>328</v>
      </c>
      <c r="C78" s="11" t="s">
        <v>329</v>
      </c>
      <c r="D78" s="11"/>
      <c r="E78" s="11"/>
      <c r="F78" s="11"/>
      <c r="G78" s="12"/>
      <c r="H78" s="13" t="s">
        <v>330</v>
      </c>
      <c r="I78" s="13" t="s">
        <v>22</v>
      </c>
      <c r="J78" s="14">
        <v>122100</v>
      </c>
      <c r="K78" s="14" t="s">
        <v>331</v>
      </c>
      <c r="L78" s="14" t="s">
        <v>332</v>
      </c>
      <c r="M78" s="14" t="s">
        <v>23</v>
      </c>
      <c r="N78" s="31">
        <v>45175</v>
      </c>
      <c r="O78" s="29" t="s">
        <v>14</v>
      </c>
      <c r="P78" s="17"/>
    </row>
    <row r="79" spans="1:16" ht="150" customHeight="1" x14ac:dyDescent="0.3">
      <c r="A79" s="10">
        <f t="shared" si="8"/>
        <v>76</v>
      </c>
      <c r="B79" s="11" t="s">
        <v>333</v>
      </c>
      <c r="C79" s="11" t="s">
        <v>334</v>
      </c>
      <c r="D79" s="11"/>
      <c r="E79" s="11"/>
      <c r="F79" s="11"/>
      <c r="G79" s="12"/>
      <c r="H79" s="13" t="s">
        <v>335</v>
      </c>
      <c r="I79" s="13" t="s">
        <v>22</v>
      </c>
      <c r="J79" s="14">
        <v>1500000</v>
      </c>
      <c r="K79" s="14" t="s">
        <v>336</v>
      </c>
      <c r="L79" s="14" t="s">
        <v>337</v>
      </c>
      <c r="M79" s="14" t="s">
        <v>23</v>
      </c>
      <c r="N79" s="31">
        <v>45175</v>
      </c>
      <c r="O79" s="29" t="s">
        <v>14</v>
      </c>
      <c r="P79" s="17"/>
    </row>
    <row r="80" spans="1:16" ht="150" customHeight="1" x14ac:dyDescent="0.3">
      <c r="A80" s="10">
        <f t="shared" si="8"/>
        <v>77</v>
      </c>
      <c r="B80" s="11" t="s">
        <v>338</v>
      </c>
      <c r="C80" s="11" t="s">
        <v>339</v>
      </c>
      <c r="D80" s="11"/>
      <c r="E80" s="11"/>
      <c r="F80" s="11"/>
      <c r="G80" s="12"/>
      <c r="H80" s="11" t="s">
        <v>340</v>
      </c>
      <c r="I80" s="13" t="s">
        <v>22</v>
      </c>
      <c r="J80" s="14">
        <v>99450</v>
      </c>
      <c r="K80" s="14" t="s">
        <v>341</v>
      </c>
      <c r="L80" s="14" t="s">
        <v>342</v>
      </c>
      <c r="M80" s="14" t="s">
        <v>23</v>
      </c>
      <c r="N80" s="31">
        <v>45181</v>
      </c>
      <c r="O80" s="34"/>
      <c r="P80" s="17"/>
    </row>
    <row r="81" spans="1:16" ht="150" customHeight="1" x14ac:dyDescent="0.3">
      <c r="A81" s="10">
        <f t="shared" si="8"/>
        <v>78</v>
      </c>
      <c r="B81" s="11" t="s">
        <v>343</v>
      </c>
      <c r="C81" s="11" t="s">
        <v>344</v>
      </c>
      <c r="D81" s="11"/>
      <c r="E81" s="11"/>
      <c r="F81" s="11"/>
      <c r="G81" s="12"/>
      <c r="H81" s="11" t="s">
        <v>109</v>
      </c>
      <c r="I81" s="13" t="s">
        <v>22</v>
      </c>
      <c r="J81" s="14">
        <v>800000</v>
      </c>
      <c r="K81" s="14" t="s">
        <v>345</v>
      </c>
      <c r="L81" s="14" t="s">
        <v>346</v>
      </c>
      <c r="M81" s="14" t="s">
        <v>23</v>
      </c>
      <c r="N81" s="31">
        <v>45190</v>
      </c>
      <c r="O81" s="34"/>
      <c r="P81" s="17"/>
    </row>
    <row r="82" spans="1:16" ht="150" customHeight="1" x14ac:dyDescent="0.3">
      <c r="A82" s="10">
        <f t="shared" si="8"/>
        <v>79</v>
      </c>
      <c r="B82" s="11" t="s">
        <v>347</v>
      </c>
      <c r="C82" s="11" t="s">
        <v>348</v>
      </c>
      <c r="D82" s="11"/>
      <c r="E82" s="11"/>
      <c r="F82" s="11"/>
      <c r="G82" s="12"/>
      <c r="H82" s="11" t="s">
        <v>349</v>
      </c>
      <c r="I82" s="13" t="s">
        <v>22</v>
      </c>
      <c r="J82" s="14">
        <v>2000000</v>
      </c>
      <c r="K82" s="14">
        <v>400000</v>
      </c>
      <c r="L82" s="14" t="s">
        <v>350</v>
      </c>
      <c r="M82" s="14" t="s">
        <v>23</v>
      </c>
      <c r="N82" s="31">
        <v>45194</v>
      </c>
      <c r="O82" s="29" t="s">
        <v>14</v>
      </c>
      <c r="P82" s="17"/>
    </row>
    <row r="83" spans="1:16" ht="150" customHeight="1" x14ac:dyDescent="0.3">
      <c r="A83" s="10">
        <f t="shared" si="8"/>
        <v>80</v>
      </c>
      <c r="B83" s="11" t="s">
        <v>351</v>
      </c>
      <c r="C83" s="11" t="s">
        <v>352</v>
      </c>
      <c r="D83" s="11"/>
      <c r="E83" s="11"/>
      <c r="F83" s="11"/>
      <c r="G83" s="12"/>
      <c r="H83" s="11" t="s">
        <v>109</v>
      </c>
      <c r="I83" s="13" t="s">
        <v>22</v>
      </c>
      <c r="J83" s="14">
        <v>1500000</v>
      </c>
      <c r="K83" s="14" t="s">
        <v>336</v>
      </c>
      <c r="L83" s="14" t="s">
        <v>337</v>
      </c>
      <c r="M83" s="14" t="s">
        <v>23</v>
      </c>
      <c r="N83" s="31">
        <v>45198</v>
      </c>
      <c r="O83" s="29" t="s">
        <v>14</v>
      </c>
      <c r="P83" s="17"/>
    </row>
    <row r="84" spans="1:16" ht="150" customHeight="1" x14ac:dyDescent="0.3">
      <c r="A84" s="10">
        <f t="shared" si="8"/>
        <v>81</v>
      </c>
      <c r="B84" s="11" t="s">
        <v>353</v>
      </c>
      <c r="C84" s="11" t="s">
        <v>354</v>
      </c>
      <c r="D84" s="11"/>
      <c r="E84" s="11"/>
      <c r="F84" s="11"/>
      <c r="G84" s="12"/>
      <c r="H84" s="11" t="s">
        <v>109</v>
      </c>
      <c r="I84" s="13"/>
      <c r="J84" s="14">
        <v>1499620</v>
      </c>
      <c r="K84" s="14" t="s">
        <v>355</v>
      </c>
      <c r="L84" s="14" t="s">
        <v>356</v>
      </c>
      <c r="M84" s="14" t="s">
        <v>23</v>
      </c>
      <c r="N84" s="31">
        <v>45198</v>
      </c>
      <c r="O84" s="34"/>
      <c r="P84" s="17"/>
    </row>
    <row r="85" spans="1:16" ht="150" customHeight="1" x14ac:dyDescent="0.3">
      <c r="A85" s="10">
        <f t="shared" si="8"/>
        <v>82</v>
      </c>
      <c r="B85" s="11" t="s">
        <v>357</v>
      </c>
      <c r="C85" s="11" t="s">
        <v>358</v>
      </c>
      <c r="D85" s="11"/>
      <c r="E85" s="11"/>
      <c r="F85" s="11"/>
      <c r="G85" s="12"/>
      <c r="H85" s="11" t="s">
        <v>359</v>
      </c>
      <c r="I85" s="13"/>
      <c r="J85" s="14">
        <v>60000</v>
      </c>
      <c r="K85" s="14" t="s">
        <v>360</v>
      </c>
      <c r="L85" s="14" t="s">
        <v>361</v>
      </c>
      <c r="M85" s="14" t="s">
        <v>23</v>
      </c>
      <c r="N85" s="31">
        <v>45204</v>
      </c>
      <c r="O85" s="29" t="s">
        <v>14</v>
      </c>
      <c r="P85" s="17"/>
    </row>
    <row r="86" spans="1:16" ht="150" customHeight="1" x14ac:dyDescent="0.3">
      <c r="A86" s="10">
        <f t="shared" si="8"/>
        <v>83</v>
      </c>
      <c r="B86" s="11" t="s">
        <v>362</v>
      </c>
      <c r="C86" s="11" t="s">
        <v>363</v>
      </c>
      <c r="D86" s="11"/>
      <c r="E86" s="11"/>
      <c r="F86" s="11"/>
      <c r="G86" s="12"/>
      <c r="H86" s="11" t="s">
        <v>335</v>
      </c>
      <c r="I86" s="13"/>
      <c r="J86" s="14">
        <v>1500000</v>
      </c>
      <c r="K86" s="14" t="s">
        <v>336</v>
      </c>
      <c r="L86" s="14" t="s">
        <v>337</v>
      </c>
      <c r="M86" s="14" t="s">
        <v>23</v>
      </c>
      <c r="N86" s="31">
        <v>45204</v>
      </c>
      <c r="O86" s="29" t="s">
        <v>14</v>
      </c>
      <c r="P86" s="17"/>
    </row>
    <row r="87" spans="1:16" ht="150" customHeight="1" x14ac:dyDescent="0.3">
      <c r="A87" s="10">
        <f t="shared" si="8"/>
        <v>84</v>
      </c>
      <c r="B87" s="11" t="s">
        <v>323</v>
      </c>
      <c r="C87" s="11" t="s">
        <v>324</v>
      </c>
      <c r="D87" s="11"/>
      <c r="E87" s="11"/>
      <c r="F87" s="11"/>
      <c r="G87" s="12"/>
      <c r="H87" s="11" t="s">
        <v>364</v>
      </c>
      <c r="I87" s="13"/>
      <c r="J87" s="14">
        <v>60000</v>
      </c>
      <c r="K87" s="14" t="s">
        <v>360</v>
      </c>
      <c r="L87" s="14" t="s">
        <v>361</v>
      </c>
      <c r="M87" s="14" t="s">
        <v>23</v>
      </c>
      <c r="N87" s="31">
        <v>45204</v>
      </c>
      <c r="O87" s="29" t="s">
        <v>14</v>
      </c>
      <c r="P87" s="17"/>
    </row>
    <row r="88" spans="1:16" ht="150" customHeight="1" x14ac:dyDescent="0.3">
      <c r="A88" s="10">
        <f t="shared" si="8"/>
        <v>85</v>
      </c>
      <c r="B88" s="11" t="s">
        <v>365</v>
      </c>
      <c r="C88" s="11" t="s">
        <v>366</v>
      </c>
      <c r="D88" s="11"/>
      <c r="E88" s="11"/>
      <c r="F88" s="11"/>
      <c r="G88" s="12"/>
      <c r="H88" s="11" t="s">
        <v>367</v>
      </c>
      <c r="I88" s="13"/>
      <c r="J88" s="14">
        <v>236000</v>
      </c>
      <c r="K88" s="14" t="s">
        <v>368</v>
      </c>
      <c r="L88" s="14" t="s">
        <v>369</v>
      </c>
      <c r="M88" s="14" t="s">
        <v>23</v>
      </c>
      <c r="N88" s="31">
        <v>45204</v>
      </c>
      <c r="O88" s="34"/>
      <c r="P88" s="17"/>
    </row>
    <row r="89" spans="1:16" ht="150" customHeight="1" x14ac:dyDescent="0.3">
      <c r="A89" s="10">
        <f t="shared" si="8"/>
        <v>86</v>
      </c>
      <c r="B89" s="11" t="s">
        <v>370</v>
      </c>
      <c r="C89" s="11" t="s">
        <v>371</v>
      </c>
      <c r="D89" s="11"/>
      <c r="E89" s="11"/>
      <c r="F89" s="11"/>
      <c r="G89" s="12"/>
      <c r="H89" s="11" t="s">
        <v>372</v>
      </c>
      <c r="I89" s="13"/>
      <c r="J89" s="14">
        <v>250000</v>
      </c>
      <c r="K89" s="14" t="s">
        <v>373</v>
      </c>
      <c r="L89" s="14" t="s">
        <v>336</v>
      </c>
      <c r="M89" s="14" t="s">
        <v>23</v>
      </c>
      <c r="N89" s="34"/>
      <c r="O89" s="29" t="s">
        <v>14</v>
      </c>
      <c r="P89" s="17"/>
    </row>
    <row r="90" spans="1:16" ht="150" customHeight="1" x14ac:dyDescent="0.3">
      <c r="A90" s="10">
        <f t="shared" si="8"/>
        <v>87</v>
      </c>
      <c r="B90" s="11" t="s">
        <v>374</v>
      </c>
      <c r="C90" s="11" t="s">
        <v>375</v>
      </c>
      <c r="D90" s="11"/>
      <c r="E90" s="11"/>
      <c r="F90" s="11"/>
      <c r="G90" s="12"/>
      <c r="H90" s="11" t="s">
        <v>209</v>
      </c>
      <c r="I90" s="13"/>
      <c r="J90" s="14">
        <v>300000</v>
      </c>
      <c r="K90" s="14" t="s">
        <v>376</v>
      </c>
      <c r="L90" s="14" t="s">
        <v>377</v>
      </c>
      <c r="M90" s="14" t="s">
        <v>23</v>
      </c>
      <c r="N90" s="35">
        <v>45219</v>
      </c>
      <c r="O90" s="29" t="s">
        <v>14</v>
      </c>
      <c r="P90" s="17"/>
    </row>
    <row r="91" spans="1:16" ht="150" customHeight="1" x14ac:dyDescent="0.3">
      <c r="A91" s="10">
        <f t="shared" si="8"/>
        <v>88</v>
      </c>
      <c r="B91" s="11" t="s">
        <v>273</v>
      </c>
      <c r="C91" s="11" t="s">
        <v>378</v>
      </c>
      <c r="D91" s="11"/>
      <c r="E91" s="11"/>
      <c r="F91" s="11"/>
      <c r="G91" s="12"/>
      <c r="H91" s="11" t="s">
        <v>64</v>
      </c>
      <c r="I91" s="13"/>
      <c r="J91" s="14">
        <v>260000</v>
      </c>
      <c r="K91" s="14" t="s">
        <v>379</v>
      </c>
      <c r="L91" s="14" t="s">
        <v>380</v>
      </c>
      <c r="M91" s="14" t="s">
        <v>23</v>
      </c>
      <c r="N91" s="35">
        <v>45219</v>
      </c>
      <c r="O91" s="36"/>
      <c r="P91" s="17"/>
    </row>
    <row r="92" spans="1:16" ht="150" customHeight="1" x14ac:dyDescent="0.3">
      <c r="A92" s="10">
        <f t="shared" si="8"/>
        <v>89</v>
      </c>
      <c r="B92" s="11" t="s">
        <v>381</v>
      </c>
      <c r="C92" s="11" t="s">
        <v>382</v>
      </c>
      <c r="D92" s="11"/>
      <c r="E92" s="11"/>
      <c r="F92" s="11"/>
      <c r="G92" s="12"/>
      <c r="H92" s="11" t="s">
        <v>262</v>
      </c>
      <c r="I92" s="13"/>
      <c r="J92" s="14">
        <v>450000</v>
      </c>
      <c r="K92" s="14" t="s">
        <v>383</v>
      </c>
      <c r="L92" s="14" t="s">
        <v>384</v>
      </c>
      <c r="M92" s="14" t="s">
        <v>23</v>
      </c>
      <c r="N92" s="35">
        <v>45222</v>
      </c>
      <c r="O92" s="36"/>
      <c r="P92" s="17"/>
    </row>
    <row r="93" spans="1:16" ht="150" customHeight="1" x14ac:dyDescent="0.3">
      <c r="A93" s="10">
        <f t="shared" si="8"/>
        <v>90</v>
      </c>
      <c r="B93" s="11" t="s">
        <v>385</v>
      </c>
      <c r="C93" s="11" t="s">
        <v>386</v>
      </c>
      <c r="D93" s="11"/>
      <c r="E93" s="11"/>
      <c r="F93" s="11"/>
      <c r="G93" s="12"/>
      <c r="H93" s="11" t="s">
        <v>70</v>
      </c>
      <c r="I93" s="13"/>
      <c r="J93" s="14">
        <v>2250000</v>
      </c>
      <c r="K93" s="14" t="s">
        <v>387</v>
      </c>
      <c r="L93" s="14" t="s">
        <v>388</v>
      </c>
      <c r="M93" s="14" t="s">
        <v>23</v>
      </c>
      <c r="N93" s="35">
        <v>45224</v>
      </c>
      <c r="O93" s="29" t="s">
        <v>14</v>
      </c>
      <c r="P93" s="17"/>
    </row>
    <row r="94" spans="1:16" ht="150" customHeight="1" x14ac:dyDescent="0.3">
      <c r="A94" s="10">
        <f t="shared" si="8"/>
        <v>91</v>
      </c>
      <c r="B94" s="11" t="s">
        <v>389</v>
      </c>
      <c r="C94" s="11" t="s">
        <v>390</v>
      </c>
      <c r="D94" s="11"/>
      <c r="E94" s="11"/>
      <c r="F94" s="11"/>
      <c r="G94" s="12"/>
      <c r="H94" s="11" t="s">
        <v>70</v>
      </c>
      <c r="I94" s="13"/>
      <c r="J94" s="14">
        <v>500000</v>
      </c>
      <c r="K94" s="14" t="s">
        <v>298</v>
      </c>
      <c r="L94" s="14" t="s">
        <v>299</v>
      </c>
      <c r="M94" s="14" t="s">
        <v>23</v>
      </c>
      <c r="N94" s="35">
        <v>45224</v>
      </c>
      <c r="O94" s="36"/>
      <c r="P94" s="17"/>
    </row>
    <row r="95" spans="1:16" ht="150" customHeight="1" x14ac:dyDescent="0.3">
      <c r="A95" s="10">
        <f t="shared" si="8"/>
        <v>92</v>
      </c>
      <c r="B95" s="11" t="s">
        <v>391</v>
      </c>
      <c r="C95" s="11" t="s">
        <v>392</v>
      </c>
      <c r="D95" s="11"/>
      <c r="E95" s="11"/>
      <c r="F95" s="11"/>
      <c r="G95" s="12"/>
      <c r="H95" s="11" t="s">
        <v>70</v>
      </c>
      <c r="I95" s="13"/>
      <c r="J95" s="14">
        <v>300000</v>
      </c>
      <c r="K95" s="14" t="s">
        <v>376</v>
      </c>
      <c r="L95" s="14" t="s">
        <v>377</v>
      </c>
      <c r="M95" s="14" t="s">
        <v>23</v>
      </c>
      <c r="N95" s="35">
        <v>45224</v>
      </c>
      <c r="O95" s="36"/>
      <c r="P95" s="17"/>
    </row>
    <row r="96" spans="1:16" ht="150" customHeight="1" x14ac:dyDescent="0.3">
      <c r="A96" s="10">
        <f t="shared" si="8"/>
        <v>93</v>
      </c>
      <c r="B96" s="11" t="s">
        <v>393</v>
      </c>
      <c r="C96" s="11" t="s">
        <v>264</v>
      </c>
      <c r="D96" s="11"/>
      <c r="E96" s="11"/>
      <c r="F96" s="11"/>
      <c r="G96" s="12"/>
      <c r="H96" s="11" t="s">
        <v>109</v>
      </c>
      <c r="I96" s="13"/>
      <c r="J96" s="14">
        <v>875000</v>
      </c>
      <c r="K96" s="14" t="s">
        <v>394</v>
      </c>
      <c r="L96" s="14" t="s">
        <v>395</v>
      </c>
      <c r="M96" s="14" t="s">
        <v>23</v>
      </c>
      <c r="N96" s="35">
        <v>45226</v>
      </c>
      <c r="O96" s="36"/>
      <c r="P96" s="17"/>
    </row>
    <row r="97" spans="1:16" ht="150" customHeight="1" x14ac:dyDescent="0.3">
      <c r="A97" s="10">
        <f t="shared" si="8"/>
        <v>94</v>
      </c>
      <c r="B97" s="11" t="s">
        <v>396</v>
      </c>
      <c r="C97" s="11" t="s">
        <v>397</v>
      </c>
      <c r="D97" s="11"/>
      <c r="E97" s="11"/>
      <c r="F97" s="11"/>
      <c r="G97" s="12"/>
      <c r="H97" s="11" t="s">
        <v>209</v>
      </c>
      <c r="I97" s="13"/>
      <c r="J97" s="14">
        <v>320000</v>
      </c>
      <c r="K97" s="14" t="s">
        <v>398</v>
      </c>
      <c r="L97" s="14" t="s">
        <v>399</v>
      </c>
      <c r="M97" s="14" t="s">
        <v>23</v>
      </c>
      <c r="N97" s="35">
        <v>45226</v>
      </c>
      <c r="O97" s="36"/>
      <c r="P97" s="17"/>
    </row>
    <row r="98" spans="1:16" ht="150" customHeight="1" x14ac:dyDescent="0.3">
      <c r="A98" s="10">
        <f t="shared" si="8"/>
        <v>95</v>
      </c>
      <c r="B98" s="11" t="s">
        <v>400</v>
      </c>
      <c r="C98" s="11" t="s">
        <v>401</v>
      </c>
      <c r="D98" s="11"/>
      <c r="E98" s="11"/>
      <c r="F98" s="11"/>
      <c r="G98" s="12"/>
      <c r="H98" s="11" t="s">
        <v>402</v>
      </c>
      <c r="I98" s="13"/>
      <c r="J98" s="14">
        <v>250000</v>
      </c>
      <c r="K98" s="14" t="s">
        <v>373</v>
      </c>
      <c r="L98" s="14" t="s">
        <v>336</v>
      </c>
      <c r="M98" s="14" t="s">
        <v>23</v>
      </c>
      <c r="N98" s="31">
        <v>45238</v>
      </c>
      <c r="O98" s="29" t="s">
        <v>14</v>
      </c>
      <c r="P98" s="17"/>
    </row>
    <row r="99" spans="1:16" ht="150" customHeight="1" x14ac:dyDescent="0.3">
      <c r="A99" s="10">
        <f t="shared" si="8"/>
        <v>96</v>
      </c>
      <c r="B99" s="11" t="s">
        <v>347</v>
      </c>
      <c r="C99" s="11" t="s">
        <v>348</v>
      </c>
      <c r="D99" s="11"/>
      <c r="E99" s="11"/>
      <c r="F99" s="11"/>
      <c r="G99" s="12"/>
      <c r="H99" s="11" t="s">
        <v>73</v>
      </c>
      <c r="I99" s="13"/>
      <c r="J99" s="14">
        <v>150000</v>
      </c>
      <c r="K99" s="14" t="s">
        <v>403</v>
      </c>
      <c r="L99" s="14" t="s">
        <v>404</v>
      </c>
      <c r="M99" s="14" t="s">
        <v>23</v>
      </c>
      <c r="N99" s="31">
        <v>45238</v>
      </c>
      <c r="O99" s="34"/>
      <c r="P99" s="17"/>
    </row>
    <row r="100" spans="1:16" ht="150" customHeight="1" x14ac:dyDescent="0.3">
      <c r="A100" s="10">
        <f t="shared" si="8"/>
        <v>97</v>
      </c>
      <c r="B100" s="11" t="s">
        <v>347</v>
      </c>
      <c r="C100" s="11" t="s">
        <v>348</v>
      </c>
      <c r="D100" s="11"/>
      <c r="E100" s="11"/>
      <c r="F100" s="11"/>
      <c r="G100" s="12"/>
      <c r="H100" s="11" t="s">
        <v>73</v>
      </c>
      <c r="I100" s="13"/>
      <c r="J100" s="14">
        <v>150000</v>
      </c>
      <c r="K100" s="14" t="s">
        <v>403</v>
      </c>
      <c r="L100" s="14" t="s">
        <v>404</v>
      </c>
      <c r="M100" s="14" t="s">
        <v>23</v>
      </c>
      <c r="N100" s="31">
        <v>45238</v>
      </c>
      <c r="O100" s="34"/>
      <c r="P100" s="17"/>
    </row>
    <row r="101" spans="1:16" ht="150" customHeight="1" x14ac:dyDescent="0.3">
      <c r="A101" s="10">
        <f t="shared" si="8"/>
        <v>98</v>
      </c>
      <c r="B101" s="11" t="s">
        <v>328</v>
      </c>
      <c r="C101" s="11" t="s">
        <v>405</v>
      </c>
      <c r="D101" s="11"/>
      <c r="E101" s="11"/>
      <c r="F101" s="11"/>
      <c r="G101" s="12"/>
      <c r="H101" s="11" t="s">
        <v>406</v>
      </c>
      <c r="I101" s="13"/>
      <c r="J101" s="14">
        <v>250000</v>
      </c>
      <c r="K101" s="14" t="s">
        <v>373</v>
      </c>
      <c r="L101" s="14" t="s">
        <v>336</v>
      </c>
      <c r="M101" s="14" t="s">
        <v>23</v>
      </c>
      <c r="N101" s="31">
        <v>45238</v>
      </c>
      <c r="O101" s="34"/>
      <c r="P101" s="17"/>
    </row>
    <row r="102" spans="1:16" ht="150" customHeight="1" x14ac:dyDescent="0.3">
      <c r="A102" s="10">
        <f t="shared" si="8"/>
        <v>99</v>
      </c>
      <c r="B102" s="11" t="s">
        <v>407</v>
      </c>
      <c r="C102" s="11" t="s">
        <v>408</v>
      </c>
      <c r="D102" s="11"/>
      <c r="E102" s="11"/>
      <c r="F102" s="11"/>
      <c r="G102" s="12"/>
      <c r="H102" s="11" t="s">
        <v>29</v>
      </c>
      <c r="I102" s="13"/>
      <c r="J102" s="14">
        <v>1242208.33</v>
      </c>
      <c r="K102" s="14" t="s">
        <v>409</v>
      </c>
      <c r="L102" s="14">
        <v>1490650</v>
      </c>
      <c r="M102" s="14" t="s">
        <v>23</v>
      </c>
      <c r="N102" s="31">
        <v>45239</v>
      </c>
      <c r="O102" s="32" t="s">
        <v>14</v>
      </c>
      <c r="P102" s="17"/>
    </row>
    <row r="103" spans="1:16" ht="150" customHeight="1" x14ac:dyDescent="0.3">
      <c r="A103" s="10">
        <f t="shared" si="8"/>
        <v>100</v>
      </c>
      <c r="B103" s="11" t="s">
        <v>410</v>
      </c>
      <c r="C103" s="11" t="s">
        <v>411</v>
      </c>
      <c r="D103" s="11"/>
      <c r="E103" s="11"/>
      <c r="F103" s="11"/>
      <c r="G103" s="12"/>
      <c r="H103" s="11" t="s">
        <v>412</v>
      </c>
      <c r="I103" s="13"/>
      <c r="J103" s="14">
        <v>10684.97</v>
      </c>
      <c r="K103" s="14" t="s">
        <v>413</v>
      </c>
      <c r="L103" s="14" t="s">
        <v>414</v>
      </c>
      <c r="M103" s="14" t="s">
        <v>23</v>
      </c>
      <c r="N103" s="35">
        <v>45246</v>
      </c>
      <c r="O103" s="29" t="s">
        <v>14</v>
      </c>
      <c r="P103" s="17"/>
    </row>
    <row r="104" spans="1:16" ht="150" customHeight="1" x14ac:dyDescent="0.3">
      <c r="A104" s="10">
        <f t="shared" si="8"/>
        <v>101</v>
      </c>
      <c r="B104" s="11" t="s">
        <v>410</v>
      </c>
      <c r="C104" s="11" t="s">
        <v>411</v>
      </c>
      <c r="D104" s="11"/>
      <c r="E104" s="11"/>
      <c r="F104" s="11"/>
      <c r="G104" s="12"/>
      <c r="H104" s="11" t="s">
        <v>412</v>
      </c>
      <c r="I104" s="13"/>
      <c r="J104" s="14">
        <v>6904.71</v>
      </c>
      <c r="K104" s="14" t="s">
        <v>415</v>
      </c>
      <c r="L104" s="14" t="s">
        <v>416</v>
      </c>
      <c r="M104" s="14" t="s">
        <v>23</v>
      </c>
      <c r="N104" s="35">
        <v>45246</v>
      </c>
      <c r="O104" s="36"/>
      <c r="P104" s="17"/>
    </row>
    <row r="105" spans="1:16" ht="150" customHeight="1" x14ac:dyDescent="0.3">
      <c r="A105" s="10">
        <f t="shared" si="8"/>
        <v>102</v>
      </c>
      <c r="B105" s="11" t="s">
        <v>410</v>
      </c>
      <c r="C105" s="11" t="s">
        <v>411</v>
      </c>
      <c r="D105" s="11"/>
      <c r="E105" s="11"/>
      <c r="F105" s="11"/>
      <c r="G105" s="12"/>
      <c r="H105" s="11" t="s">
        <v>412</v>
      </c>
      <c r="I105" s="13"/>
      <c r="J105" s="14">
        <v>9560.32</v>
      </c>
      <c r="K105" s="14" t="s">
        <v>417</v>
      </c>
      <c r="L105" s="14" t="s">
        <v>418</v>
      </c>
      <c r="M105" s="14" t="s">
        <v>23</v>
      </c>
      <c r="N105" s="35">
        <v>45246</v>
      </c>
      <c r="O105" s="36"/>
      <c r="P105" s="17"/>
    </row>
    <row r="106" spans="1:16" ht="150" customHeight="1" x14ac:dyDescent="0.3">
      <c r="A106" s="10">
        <f t="shared" si="8"/>
        <v>103</v>
      </c>
      <c r="B106" s="11" t="s">
        <v>419</v>
      </c>
      <c r="C106" s="11" t="s">
        <v>420</v>
      </c>
      <c r="D106" s="11"/>
      <c r="E106" s="11"/>
      <c r="F106" s="11"/>
      <c r="G106" s="12"/>
      <c r="H106" s="11" t="s">
        <v>70</v>
      </c>
      <c r="I106" s="13"/>
      <c r="J106" s="14">
        <v>1000000</v>
      </c>
      <c r="K106" s="14" t="s">
        <v>421</v>
      </c>
      <c r="L106" s="14">
        <v>1200000</v>
      </c>
      <c r="M106" s="14" t="s">
        <v>23</v>
      </c>
      <c r="N106" s="35">
        <v>45246</v>
      </c>
      <c r="O106" s="36"/>
      <c r="P106" s="17"/>
    </row>
    <row r="107" spans="1:16" ht="150" customHeight="1" x14ac:dyDescent="0.3">
      <c r="A107" s="10">
        <f t="shared" si="8"/>
        <v>104</v>
      </c>
      <c r="B107" s="11" t="s">
        <v>422</v>
      </c>
      <c r="C107" s="11" t="s">
        <v>423</v>
      </c>
      <c r="D107" s="11"/>
      <c r="E107" s="11"/>
      <c r="F107" s="11"/>
      <c r="G107" s="12"/>
      <c r="H107" s="11" t="s">
        <v>412</v>
      </c>
      <c r="I107" s="13"/>
      <c r="J107" s="14">
        <v>12534.97</v>
      </c>
      <c r="K107" s="14" t="s">
        <v>424</v>
      </c>
      <c r="L107" s="14" t="s">
        <v>425</v>
      </c>
      <c r="M107" s="14" t="s">
        <v>23</v>
      </c>
      <c r="N107" s="35">
        <v>45246</v>
      </c>
      <c r="O107" s="29" t="s">
        <v>14</v>
      </c>
      <c r="P107" s="17"/>
    </row>
    <row r="108" spans="1:16" ht="150" customHeight="1" x14ac:dyDescent="0.3">
      <c r="A108" s="10">
        <f t="shared" si="8"/>
        <v>105</v>
      </c>
      <c r="B108" s="11" t="s">
        <v>422</v>
      </c>
      <c r="C108" s="11" t="s">
        <v>423</v>
      </c>
      <c r="D108" s="11"/>
      <c r="E108" s="11"/>
      <c r="F108" s="11"/>
      <c r="G108" s="12"/>
      <c r="H108" s="11" t="s">
        <v>412</v>
      </c>
      <c r="I108" s="13"/>
      <c r="J108" s="14">
        <v>9560.32</v>
      </c>
      <c r="K108" s="14" t="s">
        <v>417</v>
      </c>
      <c r="L108" s="14">
        <v>11472.38</v>
      </c>
      <c r="M108" s="14" t="s">
        <v>23</v>
      </c>
      <c r="N108" s="35">
        <v>45246</v>
      </c>
      <c r="O108" s="36"/>
      <c r="P108" s="17"/>
    </row>
    <row r="109" spans="1:16" ht="150" customHeight="1" x14ac:dyDescent="0.3">
      <c r="A109" s="10">
        <f t="shared" si="8"/>
        <v>106</v>
      </c>
      <c r="B109" s="11" t="s">
        <v>422</v>
      </c>
      <c r="C109" s="11" t="s">
        <v>423</v>
      </c>
      <c r="D109" s="11"/>
      <c r="E109" s="11"/>
      <c r="F109" s="11"/>
      <c r="G109" s="12"/>
      <c r="H109" s="11" t="s">
        <v>412</v>
      </c>
      <c r="I109" s="13"/>
      <c r="J109" s="14">
        <v>6904.71</v>
      </c>
      <c r="K109" s="14" t="s">
        <v>415</v>
      </c>
      <c r="L109" s="14">
        <v>8285.65</v>
      </c>
      <c r="M109" s="14" t="s">
        <v>23</v>
      </c>
      <c r="N109" s="35">
        <v>45246</v>
      </c>
      <c r="O109" s="36"/>
      <c r="P109" s="17"/>
    </row>
    <row r="110" spans="1:16" ht="150" customHeight="1" x14ac:dyDescent="0.3">
      <c r="A110" s="10">
        <f t="shared" si="8"/>
        <v>107</v>
      </c>
      <c r="B110" s="11" t="s">
        <v>333</v>
      </c>
      <c r="C110" s="11" t="s">
        <v>426</v>
      </c>
      <c r="D110" s="11"/>
      <c r="E110" s="11"/>
      <c r="F110" s="11"/>
      <c r="G110" s="12"/>
      <c r="H110" s="11" t="s">
        <v>335</v>
      </c>
      <c r="I110" s="13"/>
      <c r="J110" s="14">
        <v>1493456.13</v>
      </c>
      <c r="K110" s="14" t="s">
        <v>427</v>
      </c>
      <c r="L110" s="14">
        <v>1792147.35</v>
      </c>
      <c r="M110" s="14" t="s">
        <v>23</v>
      </c>
      <c r="N110" s="35">
        <v>45246</v>
      </c>
      <c r="O110" s="36"/>
      <c r="P110" s="17"/>
    </row>
    <row r="111" spans="1:16" ht="150" customHeight="1" x14ac:dyDescent="0.3">
      <c r="A111" s="10">
        <f t="shared" si="8"/>
        <v>108</v>
      </c>
      <c r="B111" s="11" t="s">
        <v>400</v>
      </c>
      <c r="C111" s="11" t="s">
        <v>401</v>
      </c>
      <c r="D111" s="11"/>
      <c r="E111" s="11"/>
      <c r="F111" s="11"/>
      <c r="G111" s="12"/>
      <c r="H111" s="11" t="s">
        <v>428</v>
      </c>
      <c r="I111" s="13"/>
      <c r="J111" s="14">
        <v>8471.31</v>
      </c>
      <c r="K111" s="14" t="s">
        <v>429</v>
      </c>
      <c r="L111" s="14">
        <v>10165.57</v>
      </c>
      <c r="M111" s="14" t="s">
        <v>23</v>
      </c>
      <c r="N111" s="35">
        <v>45246</v>
      </c>
      <c r="O111" s="36"/>
      <c r="P111" s="17"/>
    </row>
    <row r="112" spans="1:16" ht="150" customHeight="1" x14ac:dyDescent="0.3">
      <c r="A112" s="10">
        <f t="shared" si="8"/>
        <v>109</v>
      </c>
      <c r="B112" s="11" t="s">
        <v>400</v>
      </c>
      <c r="C112" s="11" t="s">
        <v>401</v>
      </c>
      <c r="D112" s="11"/>
      <c r="E112" s="11"/>
      <c r="F112" s="11"/>
      <c r="G112" s="12"/>
      <c r="H112" s="11" t="s">
        <v>428</v>
      </c>
      <c r="I112" s="13"/>
      <c r="J112" s="14">
        <v>5191.22</v>
      </c>
      <c r="K112" s="14" t="s">
        <v>430</v>
      </c>
      <c r="L112" s="14">
        <v>6229.46</v>
      </c>
      <c r="M112" s="14" t="s">
        <v>23</v>
      </c>
      <c r="N112" s="35">
        <v>45246</v>
      </c>
      <c r="O112" s="36"/>
      <c r="P112" s="17"/>
    </row>
    <row r="113" spans="1:16" ht="150" customHeight="1" x14ac:dyDescent="0.3">
      <c r="A113" s="10">
        <f t="shared" si="8"/>
        <v>110</v>
      </c>
      <c r="B113" s="11" t="s">
        <v>400</v>
      </c>
      <c r="C113" s="11" t="s">
        <v>401</v>
      </c>
      <c r="D113" s="11"/>
      <c r="E113" s="11"/>
      <c r="F113" s="11"/>
      <c r="G113" s="12"/>
      <c r="H113" s="11" t="s">
        <v>428</v>
      </c>
      <c r="I113" s="13"/>
      <c r="J113" s="14">
        <v>12177.27</v>
      </c>
      <c r="K113" s="14" t="s">
        <v>431</v>
      </c>
      <c r="L113" s="14" t="s">
        <v>432</v>
      </c>
      <c r="M113" s="14" t="s">
        <v>23</v>
      </c>
      <c r="N113" s="35">
        <v>45246</v>
      </c>
      <c r="O113" s="36"/>
      <c r="P113" s="17"/>
    </row>
    <row r="114" spans="1:16" ht="150" customHeight="1" x14ac:dyDescent="0.3">
      <c r="A114" s="10">
        <f t="shared" si="8"/>
        <v>111</v>
      </c>
      <c r="B114" s="11" t="s">
        <v>400</v>
      </c>
      <c r="C114" s="11" t="s">
        <v>401</v>
      </c>
      <c r="D114" s="11"/>
      <c r="E114" s="11"/>
      <c r="F114" s="11"/>
      <c r="G114" s="12"/>
      <c r="H114" s="11" t="s">
        <v>428</v>
      </c>
      <c r="I114" s="13"/>
      <c r="J114" s="14">
        <v>13028.55</v>
      </c>
      <c r="K114" s="14" t="s">
        <v>433</v>
      </c>
      <c r="L114" s="14">
        <v>15634.26</v>
      </c>
      <c r="M114" s="14" t="s">
        <v>23</v>
      </c>
      <c r="N114" s="35">
        <v>45246</v>
      </c>
      <c r="O114" s="36"/>
      <c r="P114" s="17"/>
    </row>
    <row r="115" spans="1:16" ht="150" customHeight="1" x14ac:dyDescent="0.3">
      <c r="A115" s="10">
        <f t="shared" si="8"/>
        <v>112</v>
      </c>
      <c r="B115" s="11" t="s">
        <v>400</v>
      </c>
      <c r="C115" s="11" t="s">
        <v>401</v>
      </c>
      <c r="D115" s="11"/>
      <c r="E115" s="11"/>
      <c r="F115" s="11"/>
      <c r="G115" s="12"/>
      <c r="H115" s="11" t="s">
        <v>428</v>
      </c>
      <c r="I115" s="13"/>
      <c r="J115" s="14">
        <v>11420.33</v>
      </c>
      <c r="K115" s="14" t="s">
        <v>434</v>
      </c>
      <c r="L115" s="14">
        <v>13704.4</v>
      </c>
      <c r="M115" s="14" t="s">
        <v>23</v>
      </c>
      <c r="N115" s="35">
        <v>45246</v>
      </c>
      <c r="O115" s="36"/>
      <c r="P115" s="17"/>
    </row>
    <row r="116" spans="1:16" ht="150" customHeight="1" x14ac:dyDescent="0.3">
      <c r="A116" s="10">
        <f t="shared" si="8"/>
        <v>113</v>
      </c>
      <c r="B116" s="11" t="s">
        <v>400</v>
      </c>
      <c r="C116" s="11" t="s">
        <v>401</v>
      </c>
      <c r="D116" s="11"/>
      <c r="E116" s="11"/>
      <c r="F116" s="11"/>
      <c r="G116" s="12"/>
      <c r="H116" s="11" t="s">
        <v>428</v>
      </c>
      <c r="I116" s="13"/>
      <c r="J116" s="14">
        <v>1419.82</v>
      </c>
      <c r="K116" s="14" t="s">
        <v>435</v>
      </c>
      <c r="L116" s="14">
        <v>1703.78</v>
      </c>
      <c r="M116" s="14" t="s">
        <v>23</v>
      </c>
      <c r="N116" s="35">
        <v>45246</v>
      </c>
      <c r="O116" s="36"/>
      <c r="P116" s="17"/>
    </row>
    <row r="117" spans="1:16" ht="150" customHeight="1" x14ac:dyDescent="0.3">
      <c r="A117" s="10">
        <f t="shared" si="8"/>
        <v>114</v>
      </c>
      <c r="B117" s="11" t="s">
        <v>400</v>
      </c>
      <c r="C117" s="11" t="s">
        <v>401</v>
      </c>
      <c r="D117" s="11"/>
      <c r="E117" s="11"/>
      <c r="F117" s="11"/>
      <c r="G117" s="12"/>
      <c r="H117" s="11" t="s">
        <v>428</v>
      </c>
      <c r="I117" s="13"/>
      <c r="J117" s="14">
        <v>7805.21</v>
      </c>
      <c r="K117" s="14" t="s">
        <v>436</v>
      </c>
      <c r="L117" s="14">
        <v>9366.25</v>
      </c>
      <c r="M117" s="14" t="s">
        <v>23</v>
      </c>
      <c r="N117" s="35">
        <v>45246</v>
      </c>
      <c r="O117" s="36"/>
      <c r="P117" s="17"/>
    </row>
    <row r="118" spans="1:16" ht="150" customHeight="1" x14ac:dyDescent="0.3">
      <c r="A118" s="10">
        <f t="shared" si="8"/>
        <v>115</v>
      </c>
      <c r="B118" s="11" t="s">
        <v>400</v>
      </c>
      <c r="C118" s="11" t="s">
        <v>401</v>
      </c>
      <c r="D118" s="11"/>
      <c r="E118" s="11"/>
      <c r="F118" s="11"/>
      <c r="G118" s="12"/>
      <c r="H118" s="11" t="s">
        <v>428</v>
      </c>
      <c r="I118" s="13"/>
      <c r="J118" s="14">
        <v>47399.97</v>
      </c>
      <c r="K118" s="14" t="s">
        <v>437</v>
      </c>
      <c r="L118" s="14">
        <v>56879.97</v>
      </c>
      <c r="M118" s="14" t="s">
        <v>23</v>
      </c>
      <c r="N118" s="35">
        <v>45246</v>
      </c>
      <c r="O118" s="36"/>
      <c r="P118" s="17"/>
    </row>
    <row r="119" spans="1:16" ht="150" customHeight="1" x14ac:dyDescent="0.3">
      <c r="A119" s="10">
        <f t="shared" si="8"/>
        <v>116</v>
      </c>
      <c r="B119" s="11" t="s">
        <v>400</v>
      </c>
      <c r="C119" s="11" t="s">
        <v>401</v>
      </c>
      <c r="D119" s="11"/>
      <c r="E119" s="11"/>
      <c r="F119" s="11"/>
      <c r="G119" s="12"/>
      <c r="H119" s="11" t="s">
        <v>428</v>
      </c>
      <c r="I119" s="13"/>
      <c r="J119" s="14">
        <v>67612.990000000005</v>
      </c>
      <c r="K119" s="14" t="s">
        <v>438</v>
      </c>
      <c r="L119" s="14">
        <v>81135.59</v>
      </c>
      <c r="M119" s="14" t="s">
        <v>23</v>
      </c>
      <c r="N119" s="35">
        <v>45246</v>
      </c>
      <c r="O119" s="36"/>
      <c r="P119" s="17"/>
    </row>
    <row r="120" spans="1:16" ht="150" customHeight="1" x14ac:dyDescent="0.3">
      <c r="A120" s="10">
        <f t="shared" si="8"/>
        <v>117</v>
      </c>
      <c r="B120" s="11" t="s">
        <v>439</v>
      </c>
      <c r="C120" s="11" t="s">
        <v>440</v>
      </c>
      <c r="D120" s="11"/>
      <c r="E120" s="11"/>
      <c r="F120" s="11"/>
      <c r="G120" s="12"/>
      <c r="H120" s="11" t="s">
        <v>21</v>
      </c>
      <c r="I120" s="13"/>
      <c r="J120" s="14">
        <v>1500000</v>
      </c>
      <c r="K120" s="14" t="s">
        <v>336</v>
      </c>
      <c r="L120" s="14">
        <v>1800000</v>
      </c>
      <c r="M120" s="14" t="s">
        <v>23</v>
      </c>
      <c r="N120" s="35">
        <v>45246</v>
      </c>
      <c r="O120" s="29" t="s">
        <v>14</v>
      </c>
      <c r="P120" s="17"/>
    </row>
    <row r="121" spans="1:16" ht="150" customHeight="1" x14ac:dyDescent="0.3">
      <c r="A121" s="10">
        <f t="shared" si="8"/>
        <v>118</v>
      </c>
      <c r="B121" s="11" t="s">
        <v>441</v>
      </c>
      <c r="C121" s="11" t="s">
        <v>442</v>
      </c>
      <c r="D121" s="11"/>
      <c r="E121" s="11"/>
      <c r="F121" s="11"/>
      <c r="G121" s="12"/>
      <c r="H121" s="11" t="s">
        <v>45</v>
      </c>
      <c r="I121" s="13"/>
      <c r="J121" s="14">
        <v>3000000</v>
      </c>
      <c r="K121" s="14" t="s">
        <v>443</v>
      </c>
      <c r="L121" s="14">
        <v>3600000</v>
      </c>
      <c r="M121" s="14" t="s">
        <v>444</v>
      </c>
      <c r="N121" s="35">
        <v>45247</v>
      </c>
      <c r="O121" s="29" t="s">
        <v>14</v>
      </c>
      <c r="P121" s="17"/>
    </row>
    <row r="122" spans="1:16" ht="150" customHeight="1" x14ac:dyDescent="0.3">
      <c r="A122" s="10">
        <f t="shared" si="8"/>
        <v>119</v>
      </c>
      <c r="B122" s="11" t="s">
        <v>445</v>
      </c>
      <c r="C122" s="11" t="s">
        <v>446</v>
      </c>
      <c r="D122" s="11"/>
      <c r="E122" s="11"/>
      <c r="F122" s="11"/>
      <c r="G122" s="12"/>
      <c r="H122" s="11" t="s">
        <v>283</v>
      </c>
      <c r="I122" s="13"/>
      <c r="J122" s="14">
        <v>400000</v>
      </c>
      <c r="K122" s="14" t="s">
        <v>289</v>
      </c>
      <c r="L122" s="14" t="s">
        <v>290</v>
      </c>
      <c r="M122" s="14" t="s">
        <v>23</v>
      </c>
      <c r="N122" s="29" t="s">
        <v>447</v>
      </c>
      <c r="O122" s="29" t="s">
        <v>14</v>
      </c>
      <c r="P122" s="17"/>
    </row>
    <row r="123" spans="1:16" ht="150" customHeight="1" x14ac:dyDescent="0.3">
      <c r="A123" s="10">
        <f t="shared" si="8"/>
        <v>120</v>
      </c>
      <c r="B123" s="11" t="s">
        <v>407</v>
      </c>
      <c r="C123" s="11" t="s">
        <v>448</v>
      </c>
      <c r="D123" s="11"/>
      <c r="E123" s="11"/>
      <c r="F123" s="11"/>
      <c r="G123" s="12"/>
      <c r="H123" s="11" t="s">
        <v>449</v>
      </c>
      <c r="I123" s="13"/>
      <c r="J123" s="14">
        <v>100000</v>
      </c>
      <c r="K123" s="14" t="s">
        <v>450</v>
      </c>
      <c r="L123" s="14">
        <v>120000</v>
      </c>
      <c r="M123" s="14" t="s">
        <v>23</v>
      </c>
      <c r="N123" s="29" t="s">
        <v>447</v>
      </c>
      <c r="O123" s="33"/>
      <c r="P123" s="17"/>
    </row>
    <row r="124" spans="1:16" ht="150" customHeight="1" x14ac:dyDescent="0.3">
      <c r="A124" s="10">
        <f t="shared" si="8"/>
        <v>121</v>
      </c>
      <c r="B124" s="11" t="s">
        <v>451</v>
      </c>
      <c r="C124" s="11" t="s">
        <v>452</v>
      </c>
      <c r="D124" s="11"/>
      <c r="E124" s="11"/>
      <c r="F124" s="11"/>
      <c r="G124" s="12"/>
      <c r="H124" s="11" t="s">
        <v>109</v>
      </c>
      <c r="I124" s="13"/>
      <c r="J124" s="14">
        <v>9500000</v>
      </c>
      <c r="K124" s="14" t="s">
        <v>453</v>
      </c>
      <c r="L124" s="14">
        <v>11400000</v>
      </c>
      <c r="M124" s="14" t="s">
        <v>23</v>
      </c>
      <c r="N124" s="35">
        <v>45260</v>
      </c>
      <c r="O124" s="36"/>
      <c r="P124" s="17"/>
    </row>
    <row r="125" spans="1:16" ht="150" customHeight="1" x14ac:dyDescent="0.3">
      <c r="A125" s="10">
        <f t="shared" si="8"/>
        <v>122</v>
      </c>
      <c r="B125" s="11" t="s">
        <v>454</v>
      </c>
      <c r="C125" s="11" t="s">
        <v>455</v>
      </c>
      <c r="D125" s="11"/>
      <c r="E125" s="11"/>
      <c r="F125" s="11"/>
      <c r="G125" s="12"/>
      <c r="H125" s="11" t="s">
        <v>32</v>
      </c>
      <c r="I125" s="13"/>
      <c r="J125" s="14">
        <v>4500000</v>
      </c>
      <c r="K125" s="14" t="s">
        <v>456</v>
      </c>
      <c r="L125" s="14">
        <v>5400000</v>
      </c>
      <c r="M125" s="14" t="s">
        <v>23</v>
      </c>
      <c r="N125" s="35">
        <v>45260</v>
      </c>
      <c r="O125" s="36"/>
      <c r="P125" s="17"/>
    </row>
    <row r="126" spans="1:16" ht="150" customHeight="1" x14ac:dyDescent="0.3">
      <c r="A126" s="10">
        <f t="shared" si="8"/>
        <v>123</v>
      </c>
      <c r="B126" s="11" t="s">
        <v>454</v>
      </c>
      <c r="C126" s="11" t="s">
        <v>455</v>
      </c>
      <c r="D126" s="11"/>
      <c r="E126" s="11"/>
      <c r="F126" s="11"/>
      <c r="G126" s="12"/>
      <c r="H126" s="11" t="s">
        <v>32</v>
      </c>
      <c r="I126" s="13"/>
      <c r="J126" s="14">
        <v>500000</v>
      </c>
      <c r="K126" s="37" t="s">
        <v>298</v>
      </c>
      <c r="L126" s="14">
        <v>600000</v>
      </c>
      <c r="M126" s="14" t="s">
        <v>23</v>
      </c>
      <c r="N126" s="35">
        <v>45267</v>
      </c>
      <c r="O126" s="36"/>
      <c r="P126" s="17"/>
    </row>
    <row r="127" spans="1:16" ht="150" customHeight="1" x14ac:dyDescent="0.3">
      <c r="A127" s="10">
        <f t="shared" si="8"/>
        <v>124</v>
      </c>
      <c r="B127" s="11" t="s">
        <v>457</v>
      </c>
      <c r="C127" s="11" t="s">
        <v>458</v>
      </c>
      <c r="D127" s="11"/>
      <c r="E127" s="11"/>
      <c r="F127" s="11"/>
      <c r="G127" s="12"/>
      <c r="H127" s="11" t="s">
        <v>32</v>
      </c>
      <c r="I127" s="13"/>
      <c r="J127" s="14">
        <v>750000</v>
      </c>
      <c r="K127" s="37" t="s">
        <v>459</v>
      </c>
      <c r="L127" s="14">
        <v>900000</v>
      </c>
      <c r="M127" s="14" t="s">
        <v>23</v>
      </c>
      <c r="N127" s="35">
        <v>45267</v>
      </c>
      <c r="O127" s="29" t="s">
        <v>14</v>
      </c>
      <c r="P127" s="17"/>
    </row>
    <row r="128" spans="1:16" ht="150" customHeight="1" x14ac:dyDescent="0.3">
      <c r="A128" s="10">
        <f t="shared" si="8"/>
        <v>125</v>
      </c>
      <c r="B128" s="11" t="s">
        <v>460</v>
      </c>
      <c r="C128" s="11" t="s">
        <v>461</v>
      </c>
      <c r="D128" s="11"/>
      <c r="E128" s="11"/>
      <c r="F128" s="11"/>
      <c r="G128" s="12"/>
      <c r="H128" s="11" t="s">
        <v>32</v>
      </c>
      <c r="I128" s="13"/>
      <c r="J128" s="14">
        <v>2087800</v>
      </c>
      <c r="K128" s="14">
        <v>417560</v>
      </c>
      <c r="L128" s="14">
        <v>2505360</v>
      </c>
      <c r="M128" s="14" t="s">
        <v>23</v>
      </c>
      <c r="N128" s="35">
        <v>45280</v>
      </c>
      <c r="O128" s="36"/>
      <c r="P128" s="17"/>
    </row>
    <row r="129" spans="1:16" ht="150" customHeight="1" x14ac:dyDescent="0.3">
      <c r="A129" s="10">
        <f t="shared" si="8"/>
        <v>126</v>
      </c>
      <c r="B129" s="11" t="s">
        <v>462</v>
      </c>
      <c r="C129" s="11" t="s">
        <v>463</v>
      </c>
      <c r="D129" s="11"/>
      <c r="E129" s="11"/>
      <c r="F129" s="11"/>
      <c r="G129" s="12"/>
      <c r="H129" s="11" t="s">
        <v>32</v>
      </c>
      <c r="I129" s="13"/>
      <c r="J129" s="14">
        <v>1444130</v>
      </c>
      <c r="K129" s="14">
        <v>288826</v>
      </c>
      <c r="L129" s="14">
        <v>1732956</v>
      </c>
      <c r="M129" s="14" t="s">
        <v>23</v>
      </c>
      <c r="N129" s="35">
        <v>45280</v>
      </c>
      <c r="O129" s="36"/>
      <c r="P129" s="17"/>
    </row>
    <row r="130" spans="1:16" ht="150" customHeight="1" x14ac:dyDescent="0.3">
      <c r="A130" s="10">
        <f t="shared" si="8"/>
        <v>127</v>
      </c>
      <c r="B130" s="11" t="s">
        <v>464</v>
      </c>
      <c r="C130" s="11" t="s">
        <v>465</v>
      </c>
      <c r="D130" s="11"/>
      <c r="E130" s="11"/>
      <c r="F130" s="11"/>
      <c r="G130" s="12"/>
      <c r="H130" s="11" t="s">
        <v>45</v>
      </c>
      <c r="I130" s="13"/>
      <c r="J130" s="14">
        <v>700000</v>
      </c>
      <c r="K130" s="14">
        <v>140000</v>
      </c>
      <c r="L130" s="14">
        <v>840000</v>
      </c>
      <c r="M130" s="14" t="s">
        <v>23</v>
      </c>
      <c r="N130" s="35">
        <v>45281</v>
      </c>
      <c r="O130" s="36"/>
      <c r="P130" s="17"/>
    </row>
    <row r="131" spans="1:16" ht="150" customHeight="1" x14ac:dyDescent="0.3">
      <c r="A131" s="10">
        <f t="shared" si="8"/>
        <v>128</v>
      </c>
      <c r="B131" s="11" t="s">
        <v>464</v>
      </c>
      <c r="C131" s="11" t="s">
        <v>465</v>
      </c>
      <c r="D131" s="11"/>
      <c r="E131" s="11"/>
      <c r="F131" s="11"/>
      <c r="G131" s="12"/>
      <c r="H131" s="11" t="s">
        <v>45</v>
      </c>
      <c r="I131" s="13"/>
      <c r="J131" s="14">
        <v>417000</v>
      </c>
      <c r="K131" s="14">
        <v>83400</v>
      </c>
      <c r="L131" s="14">
        <v>500400</v>
      </c>
      <c r="M131" s="14" t="s">
        <v>23</v>
      </c>
      <c r="N131" s="35">
        <v>45281</v>
      </c>
      <c r="O131" s="36"/>
      <c r="P131" s="17"/>
    </row>
    <row r="132" spans="1:16" ht="150" customHeight="1" x14ac:dyDescent="0.3">
      <c r="A132" s="10">
        <f t="shared" si="8"/>
        <v>129</v>
      </c>
      <c r="B132" s="11" t="s">
        <v>466</v>
      </c>
      <c r="C132" s="11" t="s">
        <v>467</v>
      </c>
      <c r="D132" s="11"/>
      <c r="E132" s="11"/>
      <c r="F132" s="11"/>
      <c r="G132" s="12"/>
      <c r="H132" s="11" t="s">
        <v>70</v>
      </c>
      <c r="I132" s="13"/>
      <c r="J132" s="14">
        <v>2998500</v>
      </c>
      <c r="K132" s="14">
        <v>599700</v>
      </c>
      <c r="L132" s="14">
        <v>3598200</v>
      </c>
      <c r="M132" s="14" t="s">
        <v>23</v>
      </c>
      <c r="N132" s="35">
        <v>45281</v>
      </c>
      <c r="O132" s="29" t="s">
        <v>14</v>
      </c>
      <c r="P132" s="17"/>
    </row>
    <row r="133" spans="1:16" ht="150" customHeight="1" x14ac:dyDescent="0.3">
      <c r="A133" s="10">
        <f t="shared" ref="A133:A149" si="9">A132+1</f>
        <v>130</v>
      </c>
      <c r="B133" s="11" t="s">
        <v>468</v>
      </c>
      <c r="C133" s="11" t="s">
        <v>469</v>
      </c>
      <c r="D133" s="11"/>
      <c r="E133" s="11"/>
      <c r="F133" s="11"/>
      <c r="G133" s="12"/>
      <c r="H133" s="11" t="s">
        <v>70</v>
      </c>
      <c r="I133" s="13"/>
      <c r="J133" s="14">
        <v>300000</v>
      </c>
      <c r="K133" s="14">
        <v>60000</v>
      </c>
      <c r="L133" s="14">
        <v>360000</v>
      </c>
      <c r="M133" s="14" t="s">
        <v>23</v>
      </c>
      <c r="N133" s="35">
        <v>45281</v>
      </c>
      <c r="O133" s="36"/>
      <c r="P133" s="17"/>
    </row>
    <row r="134" spans="1:16" ht="150" customHeight="1" x14ac:dyDescent="0.3">
      <c r="A134" s="10">
        <f t="shared" si="9"/>
        <v>131</v>
      </c>
      <c r="B134" s="11" t="s">
        <v>470</v>
      </c>
      <c r="C134" s="11" t="s">
        <v>471</v>
      </c>
      <c r="D134" s="11"/>
      <c r="E134" s="11"/>
      <c r="F134" s="11"/>
      <c r="G134" s="12"/>
      <c r="H134" s="11" t="s">
        <v>472</v>
      </c>
      <c r="I134" s="13"/>
      <c r="J134" s="14">
        <v>150000</v>
      </c>
      <c r="K134" s="14">
        <v>30000</v>
      </c>
      <c r="L134" s="14">
        <v>180000</v>
      </c>
      <c r="M134" s="14" t="s">
        <v>23</v>
      </c>
      <c r="N134" s="35">
        <v>45282</v>
      </c>
      <c r="O134" s="36"/>
      <c r="P134" s="17"/>
    </row>
    <row r="135" spans="1:16" ht="150" customHeight="1" x14ac:dyDescent="0.3">
      <c r="A135" s="10">
        <f t="shared" si="9"/>
        <v>132</v>
      </c>
      <c r="B135" s="11" t="s">
        <v>473</v>
      </c>
      <c r="C135" s="11" t="s">
        <v>339</v>
      </c>
      <c r="D135" s="11"/>
      <c r="E135" s="11"/>
      <c r="F135" s="11"/>
      <c r="G135" s="12"/>
      <c r="H135" s="11" t="s">
        <v>472</v>
      </c>
      <c r="I135" s="13"/>
      <c r="J135" s="14">
        <v>40000</v>
      </c>
      <c r="K135" s="14">
        <v>8000</v>
      </c>
      <c r="L135" s="14">
        <v>48000</v>
      </c>
      <c r="M135" s="14" t="s">
        <v>23</v>
      </c>
      <c r="N135" s="35">
        <v>45282</v>
      </c>
      <c r="O135" s="36"/>
      <c r="P135" s="17"/>
    </row>
    <row r="136" spans="1:16" ht="150" customHeight="1" x14ac:dyDescent="0.3">
      <c r="A136" s="10">
        <f t="shared" si="9"/>
        <v>133</v>
      </c>
      <c r="B136" s="11" t="s">
        <v>474</v>
      </c>
      <c r="C136" s="11" t="s">
        <v>475</v>
      </c>
      <c r="D136" s="11" t="s">
        <v>475</v>
      </c>
      <c r="E136" s="11" t="s">
        <v>475</v>
      </c>
      <c r="F136" s="11" t="s">
        <v>475</v>
      </c>
      <c r="G136" s="11" t="s">
        <v>475</v>
      </c>
      <c r="H136" s="11" t="s">
        <v>64</v>
      </c>
      <c r="I136" s="13"/>
      <c r="J136" s="14">
        <v>1200000</v>
      </c>
      <c r="K136" s="14">
        <v>240000</v>
      </c>
      <c r="L136" s="14">
        <v>1440000</v>
      </c>
      <c r="M136" s="14" t="s">
        <v>23</v>
      </c>
      <c r="N136" s="35">
        <v>45653</v>
      </c>
      <c r="O136" s="29" t="s">
        <v>14</v>
      </c>
      <c r="P136" s="17"/>
    </row>
    <row r="137" spans="1:16" ht="150" customHeight="1" x14ac:dyDescent="0.3">
      <c r="A137" s="10">
        <f t="shared" si="9"/>
        <v>134</v>
      </c>
      <c r="B137" s="11" t="s">
        <v>476</v>
      </c>
      <c r="C137" s="11" t="s">
        <v>477</v>
      </c>
      <c r="D137" s="11"/>
      <c r="E137" s="11"/>
      <c r="F137" s="11"/>
      <c r="G137" s="12"/>
      <c r="H137" s="11" t="s">
        <v>64</v>
      </c>
      <c r="I137" s="13"/>
      <c r="J137" s="14">
        <v>150000</v>
      </c>
      <c r="K137" s="14">
        <v>30000</v>
      </c>
      <c r="L137" s="14">
        <v>180000</v>
      </c>
      <c r="M137" s="14" t="s">
        <v>23</v>
      </c>
      <c r="N137" s="35">
        <v>45653</v>
      </c>
      <c r="O137" s="36"/>
      <c r="P137" s="17"/>
    </row>
    <row r="138" spans="1:16" ht="150" customHeight="1" x14ac:dyDescent="0.3">
      <c r="A138" s="10">
        <f t="shared" si="9"/>
        <v>135</v>
      </c>
      <c r="B138" s="11" t="s">
        <v>478</v>
      </c>
      <c r="C138" s="11" t="s">
        <v>479</v>
      </c>
      <c r="D138" s="11"/>
      <c r="E138" s="11"/>
      <c r="F138" s="11"/>
      <c r="G138" s="12"/>
      <c r="H138" s="11" t="s">
        <v>64</v>
      </c>
      <c r="I138" s="13"/>
      <c r="J138" s="14">
        <v>1687500</v>
      </c>
      <c r="K138" s="14">
        <v>337500</v>
      </c>
      <c r="L138" s="14">
        <v>2025000</v>
      </c>
      <c r="M138" s="14" t="s">
        <v>23</v>
      </c>
      <c r="N138" s="35">
        <v>45653</v>
      </c>
      <c r="O138" s="36"/>
      <c r="P138" s="17"/>
    </row>
    <row r="139" spans="1:16" ht="150" customHeight="1" x14ac:dyDescent="0.3">
      <c r="A139" s="10">
        <f t="shared" si="9"/>
        <v>136</v>
      </c>
      <c r="B139" s="11" t="s">
        <v>480</v>
      </c>
      <c r="C139" s="11" t="s">
        <v>481</v>
      </c>
      <c r="D139" s="11"/>
      <c r="E139" s="11"/>
      <c r="F139" s="11"/>
      <c r="G139" s="12"/>
      <c r="H139" s="11" t="s">
        <v>70</v>
      </c>
      <c r="I139" s="13"/>
      <c r="J139" s="14">
        <v>300000</v>
      </c>
      <c r="K139" s="14">
        <v>60000</v>
      </c>
      <c r="L139" s="14">
        <v>360000</v>
      </c>
      <c r="M139" s="14" t="s">
        <v>23</v>
      </c>
      <c r="N139" s="35">
        <v>45654</v>
      </c>
      <c r="O139" s="29" t="s">
        <v>14</v>
      </c>
      <c r="P139" s="17"/>
    </row>
    <row r="140" spans="1:16" ht="150" customHeight="1" x14ac:dyDescent="0.3">
      <c r="A140" s="10">
        <f t="shared" si="9"/>
        <v>137</v>
      </c>
      <c r="B140" s="11" t="s">
        <v>482</v>
      </c>
      <c r="C140" s="11" t="s">
        <v>483</v>
      </c>
      <c r="D140" s="11"/>
      <c r="E140" s="11"/>
      <c r="F140" s="11"/>
      <c r="G140" s="12"/>
      <c r="H140" s="11" t="s">
        <v>262</v>
      </c>
      <c r="I140" s="13"/>
      <c r="J140" s="14">
        <v>1000000</v>
      </c>
      <c r="K140" s="14">
        <v>200000</v>
      </c>
      <c r="L140" s="14">
        <v>1200000</v>
      </c>
      <c r="M140" s="14" t="s">
        <v>23</v>
      </c>
      <c r="N140" s="35">
        <v>45654</v>
      </c>
      <c r="O140" s="29" t="s">
        <v>14</v>
      </c>
      <c r="P140" s="17"/>
    </row>
    <row r="141" spans="1:16" ht="150" customHeight="1" x14ac:dyDescent="0.3">
      <c r="A141" s="10">
        <f t="shared" si="9"/>
        <v>138</v>
      </c>
      <c r="B141" s="11" t="s">
        <v>484</v>
      </c>
      <c r="C141" s="11" t="s">
        <v>485</v>
      </c>
      <c r="D141" s="11"/>
      <c r="E141" s="11"/>
      <c r="F141" s="11"/>
      <c r="G141" s="12"/>
      <c r="H141" s="11" t="s">
        <v>486</v>
      </c>
      <c r="I141" s="13"/>
      <c r="J141" s="14">
        <v>393333.33</v>
      </c>
      <c r="K141" s="14">
        <v>78666.67</v>
      </c>
      <c r="L141" s="14">
        <v>472000</v>
      </c>
      <c r="M141" s="14" t="s">
        <v>23</v>
      </c>
      <c r="N141" s="35">
        <v>45654</v>
      </c>
      <c r="O141" s="29" t="s">
        <v>14</v>
      </c>
      <c r="P141" s="17"/>
    </row>
    <row r="142" spans="1:16" ht="150" customHeight="1" x14ac:dyDescent="0.3">
      <c r="A142" s="10">
        <f t="shared" si="9"/>
        <v>139</v>
      </c>
      <c r="B142" s="11" t="s">
        <v>487</v>
      </c>
      <c r="C142" s="11" t="s">
        <v>160</v>
      </c>
      <c r="D142" s="11"/>
      <c r="E142" s="11"/>
      <c r="F142" s="11"/>
      <c r="G142" s="12"/>
      <c r="H142" s="11" t="s">
        <v>64</v>
      </c>
      <c r="I142" s="13"/>
      <c r="J142" s="14">
        <v>1200000</v>
      </c>
      <c r="K142" s="14">
        <v>240000</v>
      </c>
      <c r="L142" s="14">
        <v>1440000</v>
      </c>
      <c r="M142" s="14" t="s">
        <v>23</v>
      </c>
      <c r="N142" s="35">
        <v>45654</v>
      </c>
      <c r="O142" s="36"/>
      <c r="P142" s="17"/>
    </row>
    <row r="143" spans="1:16" ht="150" customHeight="1" x14ac:dyDescent="0.3">
      <c r="A143" s="10">
        <f t="shared" si="9"/>
        <v>140</v>
      </c>
      <c r="B143" s="11" t="s">
        <v>488</v>
      </c>
      <c r="C143" s="11" t="s">
        <v>489</v>
      </c>
      <c r="D143" s="11"/>
      <c r="E143" s="11"/>
      <c r="F143" s="11"/>
      <c r="G143" s="12"/>
      <c r="H143" s="11" t="s">
        <v>64</v>
      </c>
      <c r="I143" s="13"/>
      <c r="J143" s="14">
        <v>940800</v>
      </c>
      <c r="K143" s="14">
        <v>188160</v>
      </c>
      <c r="L143" s="14">
        <v>1128960</v>
      </c>
      <c r="M143" s="14" t="s">
        <v>23</v>
      </c>
      <c r="N143" s="35">
        <v>45654</v>
      </c>
      <c r="O143" s="29" t="s">
        <v>14</v>
      </c>
      <c r="P143" s="17"/>
    </row>
    <row r="144" spans="1:16" ht="150" customHeight="1" x14ac:dyDescent="0.3">
      <c r="A144" s="10">
        <f t="shared" si="9"/>
        <v>141</v>
      </c>
      <c r="B144" s="11" t="s">
        <v>490</v>
      </c>
      <c r="C144" s="11" t="s">
        <v>491</v>
      </c>
      <c r="D144" s="11"/>
      <c r="E144" s="11"/>
      <c r="F144" s="11"/>
      <c r="G144" s="12"/>
      <c r="H144" s="11" t="s">
        <v>492</v>
      </c>
      <c r="I144" s="13"/>
      <c r="J144" s="14">
        <v>416666.67</v>
      </c>
      <c r="K144" s="14">
        <v>83333.33</v>
      </c>
      <c r="L144" s="14">
        <v>500000</v>
      </c>
      <c r="M144" s="14" t="s">
        <v>23</v>
      </c>
      <c r="N144" s="35">
        <v>45654</v>
      </c>
      <c r="O144" s="36"/>
      <c r="P144" s="17"/>
    </row>
    <row r="145" spans="1:16" ht="150" customHeight="1" x14ac:dyDescent="0.3">
      <c r="A145" s="10">
        <f t="shared" si="9"/>
        <v>142</v>
      </c>
      <c r="B145" s="11" t="s">
        <v>493</v>
      </c>
      <c r="C145" s="11" t="s">
        <v>448</v>
      </c>
      <c r="D145" s="11"/>
      <c r="E145" s="11"/>
      <c r="F145" s="11"/>
      <c r="G145" s="12"/>
      <c r="H145" s="11" t="s">
        <v>64</v>
      </c>
      <c r="I145" s="13"/>
      <c r="J145" s="14">
        <v>2500000</v>
      </c>
      <c r="K145" s="14">
        <v>500000</v>
      </c>
      <c r="L145" s="14">
        <v>3000000</v>
      </c>
      <c r="M145" s="14" t="s">
        <v>23</v>
      </c>
      <c r="N145" s="35">
        <v>45654</v>
      </c>
      <c r="O145" s="36"/>
      <c r="P145" s="17"/>
    </row>
    <row r="146" spans="1:16" ht="150" customHeight="1" x14ac:dyDescent="0.3">
      <c r="A146" s="10">
        <f t="shared" si="9"/>
        <v>143</v>
      </c>
      <c r="B146" s="11" t="s">
        <v>494</v>
      </c>
      <c r="C146" s="11" t="s">
        <v>495</v>
      </c>
      <c r="D146" s="11"/>
      <c r="E146" s="11"/>
      <c r="F146" s="11"/>
      <c r="G146" s="12"/>
      <c r="H146" s="11" t="s">
        <v>70</v>
      </c>
      <c r="I146" s="13"/>
      <c r="J146" s="14">
        <v>485500</v>
      </c>
      <c r="K146" s="14">
        <v>97100</v>
      </c>
      <c r="L146" s="14">
        <v>582600</v>
      </c>
      <c r="M146" s="14" t="s">
        <v>23</v>
      </c>
      <c r="N146" s="35">
        <v>45654</v>
      </c>
      <c r="O146" s="36"/>
      <c r="P146" s="17"/>
    </row>
    <row r="147" spans="1:16" ht="150" customHeight="1" x14ac:dyDescent="0.3">
      <c r="A147" s="10">
        <f t="shared" si="9"/>
        <v>144</v>
      </c>
      <c r="B147" s="11" t="s">
        <v>496</v>
      </c>
      <c r="C147" s="11" t="s">
        <v>497</v>
      </c>
      <c r="D147" s="11"/>
      <c r="E147" s="11"/>
      <c r="F147" s="11"/>
      <c r="G147" s="12"/>
      <c r="H147" s="11" t="s">
        <v>492</v>
      </c>
      <c r="I147" s="13"/>
      <c r="J147" s="14">
        <v>399916.67</v>
      </c>
      <c r="K147" s="14">
        <v>79983.33</v>
      </c>
      <c r="L147" s="14">
        <v>479900</v>
      </c>
      <c r="M147" s="14" t="s">
        <v>23</v>
      </c>
      <c r="N147" s="35">
        <v>45654</v>
      </c>
      <c r="O147" s="36"/>
      <c r="P147" s="17"/>
    </row>
    <row r="148" spans="1:16" ht="192.6" customHeight="1" x14ac:dyDescent="0.3">
      <c r="A148" s="10">
        <f t="shared" si="9"/>
        <v>145</v>
      </c>
      <c r="B148" s="38" t="s">
        <v>498</v>
      </c>
      <c r="C148" s="38" t="s">
        <v>499</v>
      </c>
      <c r="D148" s="11"/>
      <c r="E148" s="11"/>
      <c r="F148" s="11"/>
      <c r="G148" s="12"/>
      <c r="H148" s="38" t="s">
        <v>70</v>
      </c>
      <c r="I148" s="13"/>
      <c r="J148" s="39">
        <v>1040000</v>
      </c>
      <c r="K148" s="39">
        <v>208000</v>
      </c>
      <c r="L148" s="39">
        <v>1248000</v>
      </c>
      <c r="M148" s="39" t="s">
        <v>23</v>
      </c>
      <c r="N148" s="40">
        <v>45654</v>
      </c>
      <c r="O148" s="41" t="s">
        <v>14</v>
      </c>
      <c r="P148" s="17"/>
    </row>
    <row r="149" spans="1:16" ht="150" customHeight="1" x14ac:dyDescent="0.3">
      <c r="A149" s="10">
        <f t="shared" si="9"/>
        <v>146</v>
      </c>
      <c r="B149" s="11" t="s">
        <v>500</v>
      </c>
      <c r="C149" s="11" t="s">
        <v>501</v>
      </c>
      <c r="D149" s="11"/>
      <c r="E149" s="11"/>
      <c r="F149" s="11"/>
      <c r="G149" s="12"/>
      <c r="H149" s="11" t="s">
        <v>492</v>
      </c>
      <c r="I149" s="13"/>
      <c r="J149" s="14">
        <v>323775.83</v>
      </c>
      <c r="K149" s="14">
        <v>64755.17</v>
      </c>
      <c r="L149" s="14">
        <v>388531</v>
      </c>
      <c r="M149" s="14" t="s">
        <v>23</v>
      </c>
      <c r="N149" s="35">
        <v>45654</v>
      </c>
      <c r="O149" s="36"/>
      <c r="P149" s="17"/>
    </row>
    <row r="150" spans="1:16" ht="37.5" customHeight="1" x14ac:dyDescent="0.3">
      <c r="A150" s="42" t="s">
        <v>502</v>
      </c>
      <c r="B150" s="2"/>
      <c r="C150" s="42" t="s">
        <v>502</v>
      </c>
      <c r="D150" s="3"/>
      <c r="E150" s="3"/>
      <c r="F150" s="3"/>
      <c r="G150" s="3"/>
      <c r="H150" s="3"/>
      <c r="I150" s="2"/>
      <c r="J150" s="43">
        <f>SUM(J4:J149)</f>
        <v>134471945.89999995</v>
      </c>
      <c r="K150" s="43"/>
      <c r="L150" s="44"/>
      <c r="M150" s="45"/>
      <c r="N150" s="46"/>
      <c r="O150" s="46"/>
      <c r="P150" s="47"/>
    </row>
    <row r="151" spans="1:16" ht="37.5" customHeight="1" x14ac:dyDescent="0.3">
      <c r="A151" s="42" t="s">
        <v>503</v>
      </c>
      <c r="B151" s="2"/>
      <c r="C151" s="42" t="s">
        <v>503</v>
      </c>
      <c r="D151" s="3"/>
      <c r="E151" s="3"/>
      <c r="F151" s="3"/>
      <c r="G151" s="3"/>
      <c r="H151" s="3"/>
      <c r="I151" s="3"/>
      <c r="J151" s="2"/>
      <c r="K151" s="43">
        <f>J150/5</f>
        <v>26894389.179999989</v>
      </c>
      <c r="L151" s="48"/>
      <c r="M151" s="49"/>
      <c r="N151" s="50"/>
      <c r="O151" s="50"/>
      <c r="P151" s="51"/>
    </row>
    <row r="152" spans="1:16" ht="37.5" customHeight="1" x14ac:dyDescent="0.3">
      <c r="A152" s="42" t="s">
        <v>504</v>
      </c>
      <c r="B152" s="2"/>
      <c r="C152" s="42" t="s">
        <v>504</v>
      </c>
      <c r="D152" s="3"/>
      <c r="E152" s="3"/>
      <c r="F152" s="3"/>
      <c r="G152" s="3"/>
      <c r="H152" s="3"/>
      <c r="I152" s="3"/>
      <c r="J152" s="3"/>
      <c r="K152" s="2"/>
      <c r="L152" s="43">
        <f>SUM(J150,K151)</f>
        <v>161366335.07999992</v>
      </c>
      <c r="M152" s="52"/>
      <c r="N152" s="53"/>
      <c r="O152" s="53"/>
      <c r="P152" s="54"/>
    </row>
  </sheetData>
  <mergeCells count="23">
    <mergeCell ref="A150:B150"/>
    <mergeCell ref="C150:I150"/>
    <mergeCell ref="M150:P152"/>
    <mergeCell ref="A151:B151"/>
    <mergeCell ref="C151:J151"/>
    <mergeCell ref="A152:B152"/>
    <mergeCell ref="C152:K152"/>
    <mergeCell ref="B15:B17"/>
    <mergeCell ref="C15:C17"/>
    <mergeCell ref="H15:H17"/>
    <mergeCell ref="M15:M17"/>
    <mergeCell ref="N15:N17"/>
    <mergeCell ref="O15:O17"/>
    <mergeCell ref="A1:B1"/>
    <mergeCell ref="C1:P1"/>
    <mergeCell ref="A2:B2"/>
    <mergeCell ref="C2:P2"/>
    <mergeCell ref="B6:B7"/>
    <mergeCell ref="C6:C7"/>
    <mergeCell ref="H6:H7"/>
    <mergeCell ref="M6:M7"/>
    <mergeCell ref="N6:N7"/>
    <mergeCell ref="O6:O7"/>
  </mergeCells>
  <hyperlinks>
    <hyperlink ref="N4" r:id="rId1" display="https://drive.google.com/file/d/1qLe-vEO7nYAAjMIpu8p5RobXiZNSmZJ1/view?usp=sharing" xr:uid="{72CECDB8-41D2-470A-89AA-DDC5D80747C9}"/>
    <hyperlink ref="O4" r:id="rId2" xr:uid="{7156F117-5D99-4F74-BC74-EF2B61EEE24C}"/>
    <hyperlink ref="N5" r:id="rId3" display="https://drive.google.com/file/d/1SynwFgu8gT_VMIg9vXSgdBH8xPPIQsbO/view?usp=sharing" xr:uid="{26C62754-0498-4B6B-9D81-C6C72CE22069}"/>
    <hyperlink ref="N6" r:id="rId4" display="https://www.ioerj.com.br/portal/modules/conteudoonline/mostra_edicao.php?k=E538759A-847D6-4666-A164-2410194C10AD50" xr:uid="{24CD70A9-4EEB-4B84-B076-5571CCBE00DD}"/>
    <hyperlink ref="N8" r:id="rId5" display="https://drive.google.com/file/d/10OSa9gTSKC1_Xdtg6cEzj6Jin6AnV4NO/view?usp=sharing" xr:uid="{AE36BCC1-25FB-4057-BA9C-B56459B35689}"/>
    <hyperlink ref="O8" r:id="rId6" xr:uid="{DFF06816-E31C-43D8-9CC6-DDFED9DBCAEE}"/>
    <hyperlink ref="N9" r:id="rId7" display="https://drive.google.com/file/d/10OSa9gTSKC1_Xdtg6cEzj6Jin6AnV4NO/view?usp=sharing" xr:uid="{3D940895-AA00-4EF2-A13D-2DA6CA762C48}"/>
    <hyperlink ref="N10" r:id="rId8" display="https://drive.google.com/file/d/1UAzhJnS8X_2ozzDZExsvCqzxY40vdvUF/view?usp=sharing" xr:uid="{998095EA-26BD-4D80-BDA9-925304DEC6D3}"/>
    <hyperlink ref="O10" r:id="rId9" xr:uid="{98711354-7405-4E49-8C48-84A3D7F37812}"/>
    <hyperlink ref="N11" r:id="rId10" display="https://drive.google.com/file/d/1UAzhJnS8X_2ozzDZExsvCqzxY40vdvUF/view?usp=sharing" xr:uid="{83C48393-BF19-4013-BFEE-B579C459968C}"/>
    <hyperlink ref="N12" r:id="rId11" display="https://drive.google.com/file/d/17hOb2ZnETF6EVtjdsQOgp-Xk5WUvgSqd/view?usp=sharing" xr:uid="{BA53EA38-0CB1-4EE3-8FFC-7B269EF56F89}"/>
    <hyperlink ref="O12" r:id="rId12" xr:uid="{7657F8A6-1A9D-47EC-9143-644C30D9AFFA}"/>
    <hyperlink ref="N13" r:id="rId13" display="https://drive.google.com/file/d/1prl7VCDgrGtWrN17qxZiY0-GMI0MS-Ac/view?usp=sharing" xr:uid="{FDA5FFF2-F838-4811-932C-5E98F6938A9A}"/>
    <hyperlink ref="O13" r:id="rId14" xr:uid="{049412E3-3813-4932-9CBE-E70A97D4C00A}"/>
    <hyperlink ref="N14" r:id="rId15" display="https://drive.google.com/file/d/11OneOR2QCBVddS8QLUmw1S6qzqvKSbvu/view?usp=sharing" xr:uid="{41C6310D-74A4-4C0D-9635-4335A284AA65}"/>
    <hyperlink ref="O14" r:id="rId16" xr:uid="{3AB44245-08EC-436F-9B57-9B04070522BC}"/>
    <hyperlink ref="N15" r:id="rId17" display="https://www.ioerj.com.br/portal/modules/conteudoonline/mostra_edicao.php?k=99D23ED5-CC1DF-46E3-8862-FC1C763E4C9B50" xr:uid="{90152249-EAC6-423B-99F0-4EEEB208D82E}"/>
    <hyperlink ref="N18" r:id="rId18" display="https://drive.google.com/file/d/1asxpmPdin2HhwWm3D6HL1LbB5IEhxLbU/view?usp=sharing" xr:uid="{E624DDBE-F6E3-42A4-AD76-01BA64C6AC01}"/>
    <hyperlink ref="N19" r:id="rId19" display="https://drive.google.com/file/d/1vX9F7NYwHrAZtjIpiKYU9iS3HNVQej6Y/view?usp=sharing" xr:uid="{B72437F7-64AE-4D68-99BB-2D485A463B72}"/>
    <hyperlink ref="O19" r:id="rId20" xr:uid="{D0DDBC86-FECB-46CE-8172-DB39A2ECAA7C}"/>
    <hyperlink ref="N20" r:id="rId21" display="https://drive.google.com/file/d/1cZ_MfdCVTU4sjJYdvlmKdGTkIWASh0kb/view?usp=sharing" xr:uid="{75AAEAA8-FA49-43D9-888F-89A119D7EEF0}"/>
    <hyperlink ref="N21" r:id="rId22" display="https://drive.google.com/file/d/1Y5_-Rd-davpFo5mAfNrSP9YfQZT_GvTo/view?usp=sharing" xr:uid="{59EE2713-950D-4D04-AE47-EFD3EF847E53}"/>
    <hyperlink ref="N22" r:id="rId23" display="https://drive.google.com/file/d/1XqFT0iV4zzwLQe1wNUy-GZDYqYJJzhgK/view?usp=sharing" xr:uid="{10352E59-4945-4AC2-AC44-708A5E955629}"/>
    <hyperlink ref="O22" r:id="rId24" xr:uid="{2581F8E3-A190-4C22-A13B-741156750788}"/>
    <hyperlink ref="N23" r:id="rId25" display="https://drive.google.com/file/d/1lM0IaeqZZZzq_14pS_MY22Jdnn7gOMSj/view?usp=sharing" xr:uid="{16D08004-0E78-4207-8A95-88BFC07FE52B}"/>
    <hyperlink ref="O23" r:id="rId26" xr:uid="{81D75B34-EADF-49E7-89EA-A8DB16D2D0A6}"/>
    <hyperlink ref="N24" r:id="rId27" display="https://drive.google.com/file/d/1f3jDrCBQHC-EFxRruzWwMJAAiQ1TCX0i/view?usp=sharing" xr:uid="{9E6CB948-4977-4B91-8A04-A4CCE34E97C3}"/>
    <hyperlink ref="N25" r:id="rId28" display="https://drive.google.com/file/d/1fWAMPrjfc4HC9sSAyNotLiA67PZFFw4r/view?usp=sharing" xr:uid="{37EE7658-CAB9-43AE-AB3C-3DA2007ED710}"/>
    <hyperlink ref="O25" r:id="rId29" xr:uid="{FE6B09B6-0E80-40C1-8A93-F40CF8897669}"/>
    <hyperlink ref="N26" r:id="rId30" display="https://drive.google.com/file/d/1fWAMPrjfc4HC9sSAyNotLiA67PZFFw4r/view?usp=sharing" xr:uid="{E1FE36E3-B4C6-4BE3-8D25-5FEE1C6E2E57}"/>
    <hyperlink ref="N27" r:id="rId31" display="https://drive.google.com/file/d/1psMiLD2sg4RVHURdDaX_jefS1DmxDwao/view?usp=sharing" xr:uid="{D2715A04-968C-4CFF-9495-C04A7BA64976}"/>
    <hyperlink ref="O27" r:id="rId32" xr:uid="{AC66B192-8E14-46B7-9E77-AC5225F70E3C}"/>
    <hyperlink ref="N28" r:id="rId33" display="https://drive.google.com/file/d/1psMiLD2sg4RVHURdDaX_jefS1DmxDwao/view?usp=sharing" xr:uid="{3FC6180E-FDBB-492A-95DF-8D8C046CF59E}"/>
    <hyperlink ref="O28" r:id="rId34" xr:uid="{83E822ED-4B60-43A4-B387-A083E6F32221}"/>
    <hyperlink ref="N29" r:id="rId35" display="https://drive.google.com/file/d/173nlMj5vrxklW3qnuxXmi38p_tcSVFj1/view?usp=sharing" xr:uid="{D302A10E-9621-41AB-BDCE-D7C4C4D477C1}"/>
    <hyperlink ref="N30" r:id="rId36" display="https://drive.google.com/file/d/1l3lLUYfYCBA4P8N-RIFbxKtOO0nYK9AW/view?usp=sharing" xr:uid="{094A7C74-7B47-469B-ABAD-CA3B6ED5071F}"/>
    <hyperlink ref="O30" r:id="rId37" xr:uid="{333B4235-A30C-4DF6-8419-33017912FFBA}"/>
    <hyperlink ref="N31" r:id="rId38" display="https://drive.google.com/file/d/1l-NvF9swO8b8hsbB44LF8kNN-qjw3u3s/view?usp=sharing" xr:uid="{81AB47AC-23F4-41F4-95D3-65551974DE3C}"/>
    <hyperlink ref="O31" r:id="rId39" xr:uid="{3E5E2E07-A62A-4CF4-876B-E7DA2E4134EA}"/>
    <hyperlink ref="N32" r:id="rId40" display="https://drive.google.com/file/d/1l-NvF9swO8b8hsbB44LF8kNN-qjw3u3s/view?usp=sharing" xr:uid="{38F45537-2573-4970-8DDA-32CDF3667DD4}"/>
    <hyperlink ref="N33" r:id="rId41" display="https://drive.google.com/file/d/1dbkyhbjOamc_VPCp3qLOkM-dlHkuvG_0/view?usp=sharing" xr:uid="{54C10F08-F01E-4FCC-B0EB-2C118CF072FE}"/>
    <hyperlink ref="O33" r:id="rId42" xr:uid="{40486A8D-D016-48BB-924C-F1A9B6B79FA2}"/>
    <hyperlink ref="N34" r:id="rId43" display="https://drive.google.com/file/d/1sWBFlcTOvbK-G-XV30leSgU17XZCdRhM/view?usp=sharing" xr:uid="{845FF6FD-EF0E-499D-A978-7CCF390A18FD}"/>
    <hyperlink ref="O34" r:id="rId44" xr:uid="{BCB344BF-5D8B-4882-85C8-A7600E5D1FF4}"/>
    <hyperlink ref="N35" r:id="rId45" display="https://drive.google.com/file/d/1sWBFlcTOvbK-G-XV30leSgU17XZCdRhM/view?usp=sharing" xr:uid="{5D0EFC1A-F4ED-4B27-AEE9-5E9E556C0F64}"/>
    <hyperlink ref="N36" r:id="rId46" display="https://drive.google.com/file/d/1n2CwORRxBYz6lOX9MJh14uiJKolJbaxs/view?usp=sharing" xr:uid="{3D2043C8-5A49-4F7C-8F28-54326FF20C7B}"/>
    <hyperlink ref="O36" r:id="rId47" xr:uid="{0D5B1987-8C6E-4173-A763-70C716D310F3}"/>
    <hyperlink ref="N37" r:id="rId48" display="https://drive.google.com/file/d/1n2CwORRxBYz6lOX9MJh14uiJKolJbaxs/view?usp=sharing" xr:uid="{00B60189-AABC-4CC5-9E00-A8A9FE918BF1}"/>
    <hyperlink ref="O37" r:id="rId49" xr:uid="{D3814D53-822D-4EA2-875A-22D875E408F9}"/>
    <hyperlink ref="N38" r:id="rId50" display="https://drive.google.com/file/d/12MNj9k-eKA2zB15OqrNSdib-UQkCZRgG/view?usp=sharing" xr:uid="{CE70C308-3B2B-4902-BA2D-5E930BA658A9}"/>
    <hyperlink ref="O38" r:id="rId51" xr:uid="{3191A763-5259-4814-AD4E-30D5AEF5B465}"/>
    <hyperlink ref="N39" r:id="rId52" display="https://drive.google.com/file/d/1sWBFlcTOvbK-G-XV30leSgU17XZCdRhM/view?usp=sharing" xr:uid="{3E2BC05C-5D2C-4979-B4DB-0C7314FA1E29}"/>
    <hyperlink ref="O39" r:id="rId53" xr:uid="{7225835C-6E6A-4019-BD32-12164B6202D0}"/>
    <hyperlink ref="N40" r:id="rId54" display="https://drive.google.com/file/d/1sWBFlcTOvbK-G-XV30leSgU17XZCdRhM/view?usp=sharing" xr:uid="{F15514C4-DC4B-4EC3-98DC-5CC881367784}"/>
    <hyperlink ref="O40" r:id="rId55" xr:uid="{17353B33-ED60-4383-AF31-0C8ADF00B2F0}"/>
    <hyperlink ref="N41" r:id="rId56" display="https://drive.google.com/file/d/1sWBFlcTOvbK-G-XV30leSgU17XZCdRhM/view?usp=sharing" xr:uid="{E46B72F9-17EE-49BC-9A42-9586926A501C}"/>
    <hyperlink ref="N42" r:id="rId57" display="https://drive.google.com/file/d/1k9EMAJyNr9Rwg-G8GHUp8PfuZu_yH0HG/view?usp=sharing" xr:uid="{963E0714-9E36-416C-A1B0-F4148425BEA9}"/>
    <hyperlink ref="O42" r:id="rId58" xr:uid="{7A1AFCF4-3005-4FD7-8D5F-8F42EE37294A}"/>
    <hyperlink ref="N43" r:id="rId59" display="https://drive.google.com/file/d/1nY6Cna7Kbbj0TeIDKqxrzFgf5JCGpusH/view?usp=sharing" xr:uid="{5C6238E4-BD8A-44E7-A161-20D32D54BE44}"/>
    <hyperlink ref="O43" r:id="rId60" xr:uid="{4F5D204A-7FCE-4279-ACF5-D13E182EEB0A}"/>
    <hyperlink ref="N44" r:id="rId61" display="https://drive.google.com/file/d/1SJVTfqVxj6RSYDeNmBGV1LdCubd7Ymuk/view?usp=sharing" xr:uid="{DDC8D082-F1D1-4521-9A1B-4495E45F5D11}"/>
    <hyperlink ref="O44" r:id="rId62" xr:uid="{9FE740A4-BEE6-4CCC-B151-00EBD504FEFE}"/>
    <hyperlink ref="N45" r:id="rId63" display="https://drive.google.com/file/d/1WsRv_xQHNs9CCpcdB2DqoPtiyu8KLtzg/view?usp=sharing" xr:uid="{3F9CCEED-3787-4511-BBE9-8E04459CCB9D}"/>
    <hyperlink ref="O45" r:id="rId64" xr:uid="{5F6781BB-5265-4413-AD26-1AB28014D7FA}"/>
    <hyperlink ref="N46" r:id="rId65" display="https://drive.google.com/file/d/1W5jGWM9H03IPlBo2lD7QfS7Dk-duLtP5/view?usp=sharing" xr:uid="{40BA54B5-8052-4068-9AFD-B1F9E3394B77}"/>
    <hyperlink ref="O46" r:id="rId66" xr:uid="{FF6EC27A-9B98-4AFF-A602-633EF30ED2AA}"/>
    <hyperlink ref="N47" r:id="rId67" display="https://drive.google.com/file/d/1W5jGWM9H03IPlBo2lD7QfS7Dk-duLtP5/view?usp=sharing" xr:uid="{44BB9324-D773-471D-8222-FE7396A9BF53}"/>
    <hyperlink ref="O47" r:id="rId68" xr:uid="{86EADA14-BA30-4D29-88C6-FBA3E6A3C700}"/>
    <hyperlink ref="N48" r:id="rId69" display="https://drive.google.com/file/d/1cEKhSvAHCxCBLyHMVbgkTRU8a09ZA6dy/view?usp=sharing" xr:uid="{B894480B-9B60-407B-8546-E6577289F5E6}"/>
    <hyperlink ref="O48" r:id="rId70" xr:uid="{39556FFC-7030-4B5E-AD1A-12C22CD49AC7}"/>
    <hyperlink ref="N49" r:id="rId71" display="https://drive.google.com/file/d/1cEKhSvAHCxCBLyHMVbgkTRU8a09ZA6dy/view?usp=sharing" xr:uid="{D24EBA11-B384-4BD7-B17F-BE5FAC50E51A}"/>
    <hyperlink ref="O49" r:id="rId72" xr:uid="{F6D1CD00-C2F9-4E10-998B-A5CD1EFA5486}"/>
    <hyperlink ref="N50" r:id="rId73" display="https://drive.google.com/file/d/138n5uj8aoxPi7TXkZt6-s0m9NPu5vdVA/view?usp=sharing" xr:uid="{BA7CFE8A-D633-44D1-BE13-498C4ECFA7D1}"/>
    <hyperlink ref="O50" r:id="rId74" xr:uid="{0EAFF6AB-B7DE-4D5C-94B4-C0E5DCA4E7F1}"/>
    <hyperlink ref="N51" r:id="rId75" display="https://drive.google.com/file/d/138n5uj8aoxPi7TXkZt6-s0m9NPu5vdVA/view?usp=sharing" xr:uid="{7786E227-6484-4CCF-A121-5374EE81A322}"/>
    <hyperlink ref="O51" r:id="rId76" xr:uid="{6DC5962E-FD67-4A43-B163-B997CAC88065}"/>
    <hyperlink ref="N52" r:id="rId77" display="https://drive.google.com/file/d/138n5uj8aoxPi7TXkZt6-s0m9NPu5vdVA/view?usp=sharing" xr:uid="{0DFD0586-7089-4F85-978A-A883EC9AAA63}"/>
    <hyperlink ref="O52" r:id="rId78" xr:uid="{8762B634-46E1-4742-9077-8EC90E525BBC}"/>
    <hyperlink ref="N53" r:id="rId79" display="https://drive.google.com/file/d/138n5uj8aoxPi7TXkZt6-s0m9NPu5vdVA/view?usp=sharing" xr:uid="{5AE712CA-4F4E-4D40-99F1-1B88A153B9E9}"/>
    <hyperlink ref="O53" r:id="rId80" xr:uid="{A5F1B08E-A85E-47B2-AE0C-204A68240F5D}"/>
    <hyperlink ref="N54" r:id="rId81" display="https://drive.google.com/file/d/138n5uj8aoxPi7TXkZt6-s0m9NPu5vdVA/view?usp=sharing" xr:uid="{3A6CF0CE-A056-4602-BC5F-3140393993BA}"/>
    <hyperlink ref="N55" r:id="rId82" display="https://drive.google.com/file/d/138n5uj8aoxPi7TXkZt6-s0m9NPu5vdVA/view?usp=sharing" xr:uid="{F35B003B-AE59-4855-A55B-5D02F2BA39C3}"/>
    <hyperlink ref="O55" r:id="rId83" xr:uid="{B6732B8A-714A-42AE-8F41-C28587BA036D}"/>
    <hyperlink ref="N56" r:id="rId84" display="https://drive.google.com/file/d/138n5uj8aoxPi7TXkZt6-s0m9NPu5vdVA/view?usp=sharing" xr:uid="{EA9087AC-219A-401D-ABA4-4BC8C173F27F}"/>
    <hyperlink ref="O56" r:id="rId85" xr:uid="{42779184-7527-408D-89D8-1645D8F58F26}"/>
    <hyperlink ref="N57" r:id="rId86" display="https://drive.google.com/file/d/1fUiPdJL1bpVfSNMRTTeuNgM-QzzWxm1Z/view?usp=sharing" xr:uid="{1BC13B2D-A381-4606-A736-67111B0AC9BC}"/>
    <hyperlink ref="O57" r:id="rId87" xr:uid="{05B06FB1-D9B0-471E-96A1-AD0FC599DB40}"/>
    <hyperlink ref="N58" r:id="rId88" display="https://drive.google.com/file/d/1C3s1zs2GFPBMMmsald0Mkz_AXyRzVXew/view?usp=sharing" xr:uid="{9510725D-221B-4388-88B9-E6FC1B6A16A0}"/>
    <hyperlink ref="O58" r:id="rId89" xr:uid="{25C9DA74-647A-4CCC-ABC8-A60AA70D4AF5}"/>
    <hyperlink ref="N59" r:id="rId90" display="https://www.ioerj.com.br/portal/modules/conteudoonline/mostra_edicao.php?k=36CE3B7C-E42DA-40A0-B8EB-DF861B34A66148" xr:uid="{32A294BC-7C2C-4756-B4F5-D3B479A7ACB2}"/>
    <hyperlink ref="N60" r:id="rId91" display="https://www.ioerj.com.br/portal/modules/conteudoonline/mostra_edicao.php?k=8014D802-251DB-427F-9145-7EB0EC731EF243" xr:uid="{65D62660-653D-4346-83AD-A3307785B45D}"/>
    <hyperlink ref="N63" r:id="rId92" display="https://drive.google.com/file/d/16VTlBDegwehEEwRLYJzQRfn7uOrXSgHv/view?usp=drive_link" xr:uid="{7EEA0316-46D4-4651-AA8F-4E95ACB4B41D}"/>
    <hyperlink ref="N64" r:id="rId93" display="https://drive.google.com/file/d/1W1JC0NioFmQZCxaooiPaqh1bkVuhornU/view?usp=drive_link" xr:uid="{6AB70A8B-7842-457C-B55F-CCB4886D78FE}"/>
    <hyperlink ref="O64" r:id="rId94" xr:uid="{9A1F7793-CDEE-4CE8-83EC-2DBD614F4A18}"/>
    <hyperlink ref="N65" r:id="rId95" display="https://www.ioerj.com.br/portal/modules/conteudoonline/mostra_edicao.php?k=562572DA-378D2-49CB-B26A-73AE74723A4968" xr:uid="{0C1E2ACC-ED87-45B7-9387-5CE2520570E8}"/>
    <hyperlink ref="N66" r:id="rId96" display="https://drive.google.com/file/d/1LotPEvFsNnWZLXuJhub0K-SMjC3byR5k/view?usp=drive_link" xr:uid="{58355C8F-3A98-4054-8A87-E1220876F4BE}"/>
    <hyperlink ref="N67" r:id="rId97" display="https://drive.google.com/file/d/1ujZ--trvm5yUBxylrWy4AVXK6sgD-WUx/view?usp=drive_link" xr:uid="{EB3BD585-0A22-4DFE-BE0B-B2F90D1847C1}"/>
    <hyperlink ref="O67" r:id="rId98" xr:uid="{6235D153-3284-49DC-96A6-4069C4BA3A53}"/>
    <hyperlink ref="N68" r:id="rId99" display="https://drive.google.com/file/d/1Qxfgq9DKzIEzmS9MBBh7ioirgjCF0GXI/view?usp=drive_link" xr:uid="{077F5FE7-DD07-4947-8701-8E69DD62BF5C}"/>
    <hyperlink ref="O68" r:id="rId100" xr:uid="{94088852-76CA-47C5-BA7F-62059DEA8E7F}"/>
    <hyperlink ref="N69" r:id="rId101" display="https://drive.google.com/file/d/1R7zYMXWrWhv_dODbGnl-VwXIh4z5e83v/view?usp=drive_link" xr:uid="{B67BC4C8-5F9F-4CD0-93DF-A126B3824AD5}"/>
    <hyperlink ref="O69" r:id="rId102" xr:uid="{39899822-36A0-4393-B030-759F4597C49B}"/>
    <hyperlink ref="N70" r:id="rId103" display="https://drive.google.com/file/d/1g6ILZn3klXMmqlwn-6zBMjls06G7XK1f/view?usp=drive_link" xr:uid="{2E75337A-98D5-4F44-A1E7-540C994AD1F9}"/>
    <hyperlink ref="O70" r:id="rId104" xr:uid="{D92CFF76-E4CA-4D19-8E59-D5C905824415}"/>
    <hyperlink ref="N71" r:id="rId105" display="https://drive.google.com/file/d/1g6ILZn3klXMmqlwn-6zBMjls06G7XK1f/view?usp=drive_link" xr:uid="{A0C57A2D-7EE6-4E1C-99C9-23C8653F0307}"/>
    <hyperlink ref="O71" r:id="rId106" xr:uid="{695D46F1-447F-4DBB-930A-823542824C55}"/>
    <hyperlink ref="N72" r:id="rId107" display="https://drive.google.com/file/d/1g6ILZn3klXMmqlwn-6zBMjls06G7XK1f/view?usp=drive_link" xr:uid="{4E794F91-5F5A-46B3-9287-1164FCD457F8}"/>
    <hyperlink ref="N73" r:id="rId108" display="https://drive.google.com/file/d/1g6ILZn3klXMmqlwn-6zBMjls06G7XK1f/view?usp=drive_link" xr:uid="{CA6A6F66-8DEC-4E1A-B972-F9A55ECDA949}"/>
    <hyperlink ref="N74" r:id="rId109" display="https://drive.google.com/file/d/1g6ILZn3klXMmqlwn-6zBMjls06G7XK1f/view?usp=drive_link" xr:uid="{9F81F27F-FA9F-433D-A595-A742CA9CD1D1}"/>
    <hyperlink ref="O74" r:id="rId110" xr:uid="{9F57CD3C-50A8-4F98-9D35-38D356AF2FB0}"/>
    <hyperlink ref="N75" r:id="rId111" xr:uid="{52E53242-CF79-47D6-A981-D6F9AF5A2E4D}"/>
    <hyperlink ref="O75" r:id="rId112" xr:uid="{8D74EBC7-97E1-4F36-BBC5-C0B0CFB0BF4A}"/>
    <hyperlink ref="N76" r:id="rId113" display="https://drive.google.com/file/d/1ztrqUE_MuzJe6cd2CiMI3r9Vv3c41HHA/view?usp=drive_link" xr:uid="{09374889-C4BC-4DA2-869C-C1229EF7720F}"/>
    <hyperlink ref="O76" r:id="rId114" xr:uid="{DF86EBA0-7B01-4279-8F8A-5ED502323978}"/>
    <hyperlink ref="N77" r:id="rId115" display="https://drive.google.com/file/d/1ZOcd2ltJ1GMsOTM5rw0sdEc0GfqfZFmO/view?usp=drive_link" xr:uid="{C405A995-5C46-4119-B139-53922DD6C03F}"/>
    <hyperlink ref="N78" r:id="rId116" display="https://drive.google.com/file/d/1QPF-ue8SeCacxoVyNAnjVuRoMyGziJqF/view?usp=drive_link" xr:uid="{2EAA8758-D5C9-42B4-B96B-D65B5550EE7F}"/>
    <hyperlink ref="O78" r:id="rId117" xr:uid="{DF0F3CD2-70A9-4EB6-AA4B-7E4EF4CBF7CD}"/>
    <hyperlink ref="N79" r:id="rId118" display="https://drive.google.com/file/d/1QPF-ue8SeCacxoVyNAnjVuRoMyGziJqF/view?usp=drive_link" xr:uid="{3075CBFE-E97E-4899-AB12-9E5A2A5E7E87}"/>
    <hyperlink ref="O79" r:id="rId119" xr:uid="{366135FD-EA0B-4185-AD66-460CBC43AE45}"/>
    <hyperlink ref="N80" r:id="rId120" display="https://drive.google.com/file/d/1HDxDm5aPcvJ5oNIp5jDhT7SLQRq96Sn8/view?usp=drive_link" xr:uid="{B05883A2-22B0-4EA4-ACC2-FD2AC6F5DAEB}"/>
    <hyperlink ref="N81" r:id="rId121" display="https://drive.google.com/file/d/1wR5t96ImdD_hcbEekUGXX7mIjwkT9Zci/view?usp=drive_link" xr:uid="{06016FA2-B491-4E2D-AD7A-19F374332991}"/>
    <hyperlink ref="N82" r:id="rId122" display="https://drive.google.com/file/d/1vA8DIpY5khFITX5U3xgc0Tdh94-WKTEQ/view?usp=drive_link" xr:uid="{C88D41D4-FB9E-457C-9945-9BCC7C240D0F}"/>
    <hyperlink ref="O82" r:id="rId123" xr:uid="{E2388CE8-A843-479A-942F-2C746F6B18AA}"/>
    <hyperlink ref="N83" r:id="rId124" display="https://drive.google.com/file/d/1p1Ss41YXhpX0evAd4cBiGvQiJ6UHwTHg/view?usp=drive_link" xr:uid="{28D73458-F739-438D-A744-2D5220CAE5AF}"/>
    <hyperlink ref="O83" r:id="rId125" xr:uid="{03569747-23B1-4C9B-BD64-7944BB89C05D}"/>
    <hyperlink ref="N84" r:id="rId126" display="https://drive.google.com/file/d/1p1Ss41YXhpX0evAd4cBiGvQiJ6UHwTHg/view?usp=drive_link" xr:uid="{DC39E2D5-E2FD-4B42-8961-8ADDA714ED28}"/>
    <hyperlink ref="N85" r:id="rId127" display="https://drive.google.com/file/d/1taMU3X9FFA2Q2Z95Q-EU1ewDdUzfjtgZ/view?usp=drive_link" xr:uid="{CCDE4404-C487-4ABE-BBF9-2465DF98C282}"/>
    <hyperlink ref="O85" r:id="rId128" xr:uid="{749FE313-0521-41C2-A8D7-E41ADC1E4C80}"/>
    <hyperlink ref="N86" r:id="rId129" display="https://drive.google.com/file/d/1taMU3X9FFA2Q2Z95Q-EU1ewDdUzfjtgZ/view?usp=drive_link" xr:uid="{2097F169-CD03-4D3F-90A5-A0D7F84D0ED4}"/>
    <hyperlink ref="O86" r:id="rId130" xr:uid="{D2CBE5E7-F3E6-48BB-B647-CB767D08429F}"/>
    <hyperlink ref="N87" r:id="rId131" display="https://drive.google.com/file/d/1taMU3X9FFA2Q2Z95Q-EU1ewDdUzfjtgZ/view?usp=drive_link" xr:uid="{204B0B06-75CB-473C-830D-C0A1F8FCA9E9}"/>
    <hyperlink ref="O87" r:id="rId132" xr:uid="{45B10DBB-04EC-4759-AE6A-6212EC7EB2CE}"/>
    <hyperlink ref="N88" r:id="rId133" display="https://drive.google.com/file/d/1taMU3X9FFA2Q2Z95Q-EU1ewDdUzfjtgZ/view?usp=drive_link" xr:uid="{1E98899F-72B1-4486-B136-E65D95275227}"/>
    <hyperlink ref="O89" r:id="rId134" xr:uid="{681E1BEF-D08E-4BE8-A317-BB111FEDFE79}"/>
    <hyperlink ref="N90" r:id="rId135" display="https://drive.google.com/file/d/1FLdCrofmmixr5b9hcWArQ3BcESHgdVp0/view?usp=share_link" xr:uid="{3C851933-BA1B-440C-8FF3-C99A0793C787}"/>
    <hyperlink ref="O90" r:id="rId136" xr:uid="{A2205820-50AD-414A-BCC7-8257C27DEE4F}"/>
    <hyperlink ref="N91" r:id="rId137" display="https://drive.google.com/file/d/1FLdCrofmmixr5b9hcWArQ3BcESHgdVp0/view?usp=share_link" xr:uid="{3087FC04-6CEF-4EE4-BE76-39B90B6E44AC}"/>
    <hyperlink ref="N92" r:id="rId138" display="https://drive.google.com/file/d/1dHl7rNLwGMJeZZ5t_z14B0dXEXXg_6Ig/view?usp=share_link" xr:uid="{AC126E70-F65B-4BAE-A37C-D4A52E427A0B}"/>
    <hyperlink ref="N93" r:id="rId139" display="https://drive.google.com/file/d/1q---BSjExXmOSz4vdONH4nqcSlXSIswy/view?usp=drive_link" xr:uid="{41862080-158C-4EA2-B643-C12F90EC984A}"/>
    <hyperlink ref="O93" r:id="rId140" xr:uid="{ECADCA70-2BB5-44F1-A943-0CB837486923}"/>
    <hyperlink ref="N94" r:id="rId141" display="https://drive.google.com/file/d/1q---BSjExXmOSz4vdONH4nqcSlXSIswy/view?usp=drive_link" xr:uid="{57D28953-4EAE-430A-AE1D-2F363789335F}"/>
    <hyperlink ref="N95" r:id="rId142" display="https://drive.google.com/file/d/1q---BSjExXmOSz4vdONH4nqcSlXSIswy/view?usp=drive_link" xr:uid="{24B22A1F-F17B-4508-A1C9-625840A33934}"/>
    <hyperlink ref="N96" r:id="rId143" display="https://drive.google.com/file/d/12WN2KGtEmcCA7s3uFnvGSb_wyku-bs_k/view?usp=drive_link" xr:uid="{DD4F8AD4-27C0-4DCE-9288-25C2E1EE5AC7}"/>
    <hyperlink ref="N97" r:id="rId144" display="https://drive.google.com/file/d/12WN2KGtEmcCA7s3uFnvGSb_wyku-bs_k/view?usp=drive_link" xr:uid="{B3C949DC-AC50-4C61-B34D-E83E44FC05D3}"/>
    <hyperlink ref="N98" r:id="rId145" display="https://drive.google.com/file/d/1b-nhnfL8wjMrtYSVJGUqcdeKZu5hOtcS/view?usp=drive_link" xr:uid="{E3FFE9AE-4875-425B-9960-1CEB5FDDFF8C}"/>
    <hyperlink ref="O98" r:id="rId146" xr:uid="{57A1BC6F-6530-4C2A-A30D-4975D4AD7FB5}"/>
    <hyperlink ref="N99" r:id="rId147" display="https://drive.google.com/file/d/1b-nhnfL8wjMrtYSVJGUqcdeKZu5hOtcS/view?usp=drive_link" xr:uid="{849150F0-B9C8-4166-B3AB-5B5CB01C0D61}"/>
    <hyperlink ref="N100" r:id="rId148" display="https://drive.google.com/file/d/1b-nhnfL8wjMrtYSVJGUqcdeKZu5hOtcS/view?usp=drive_link" xr:uid="{32F10F5E-B431-44AA-A581-5D1B0C03FFDD}"/>
    <hyperlink ref="N101" r:id="rId149" display="https://drive.google.com/file/d/1b-nhnfL8wjMrtYSVJGUqcdeKZu5hOtcS/view?usp=drive_link" xr:uid="{C725C720-B1E5-47A7-A8C6-CEF74F79CDB2}"/>
    <hyperlink ref="N102" r:id="rId150" display="https://drive.google.com/file/d/1Bi95yWjvBEl0P2A12mMRXY_LEIaIUwIh/view?usp=drive_link" xr:uid="{1C7C1D59-FC00-453E-8033-85DF3297D7B6}"/>
    <hyperlink ref="O102" r:id="rId151" xr:uid="{36401F59-8832-444D-9743-0415678178F4}"/>
    <hyperlink ref="N103" r:id="rId152" display="https://drive.google.com/file/d/1xhLxJxyaQ_39No21IuqDD7kwGWJRo3j_/view?usp=drive_link" xr:uid="{8E7FB345-A7BA-4C85-9CA3-8E314768CEB9}"/>
    <hyperlink ref="O103" r:id="rId153" xr:uid="{177CFE7E-100D-401A-9E7D-84479F33DAEC}"/>
    <hyperlink ref="N104" r:id="rId154" display="https://drive.google.com/file/d/1xhLxJxyaQ_39No21IuqDD7kwGWJRo3j_/view?usp=drive_link" xr:uid="{276F42A5-D6DC-4B32-BCDC-746E1388BE32}"/>
    <hyperlink ref="N105" r:id="rId155" display="https://drive.google.com/file/d/1xhLxJxyaQ_39No21IuqDD7kwGWJRo3j_/view?usp=drive_link" xr:uid="{8B41431D-9D2A-4AC0-9152-F56A573F7113}"/>
    <hyperlink ref="N106" r:id="rId156" display="https://drive.google.com/file/d/1xhLxJxyaQ_39No21IuqDD7kwGWJRo3j_/view?usp=drive_link" xr:uid="{61BD466E-E3A1-4A21-A90E-0A722AEC0616}"/>
    <hyperlink ref="N107" r:id="rId157" display="https://drive.google.com/file/d/1xhLxJxyaQ_39No21IuqDD7kwGWJRo3j_/view?usp=drive_link" xr:uid="{EBEEB76C-7311-44FA-A478-99A5713FED1F}"/>
    <hyperlink ref="O107" r:id="rId158" xr:uid="{C694155D-FC15-4EFD-8C8F-5EF4923E7BAA}"/>
    <hyperlink ref="N108" r:id="rId159" display="https://drive.google.com/file/d/1xhLxJxyaQ_39No21IuqDD7kwGWJRo3j_/view?usp=drive_link" xr:uid="{C6B6F7F8-CB03-40D5-AC86-774002C4FE2C}"/>
    <hyperlink ref="N109" r:id="rId160" display="https://drive.google.com/file/d/1xhLxJxyaQ_39No21IuqDD7kwGWJRo3j_/view?usp=drive_link" xr:uid="{BF165EA1-4150-442D-88E5-850C9574DBA7}"/>
    <hyperlink ref="N110" r:id="rId161" display="https://drive.google.com/file/d/1xhLxJxyaQ_39No21IuqDD7kwGWJRo3j_/view?usp=drive_link" xr:uid="{2B0D0B5E-9D01-42D6-87CB-C27F4F22A5CF}"/>
    <hyperlink ref="N111" r:id="rId162" display="https://drive.google.com/file/d/1xhLxJxyaQ_39No21IuqDD7kwGWJRo3j_/view?usp=drive_link" xr:uid="{2B27AEB7-B225-4528-A8EF-A39F1BD40E89}"/>
    <hyperlink ref="N112" r:id="rId163" display="https://drive.google.com/file/d/1xhLxJxyaQ_39No21IuqDD7kwGWJRo3j_/view?usp=drive_link" xr:uid="{E8A83E71-5DE3-48A3-83D7-785FDF35A3C0}"/>
    <hyperlink ref="N113" r:id="rId164" display="https://drive.google.com/file/d/1xhLxJxyaQ_39No21IuqDD7kwGWJRo3j_/view?usp=drive_link" xr:uid="{24570461-4D4B-4D8A-8207-800F057F1EB8}"/>
    <hyperlink ref="N114" r:id="rId165" display="https://drive.google.com/file/d/1xhLxJxyaQ_39No21IuqDD7kwGWJRo3j_/view?usp=drive_link" xr:uid="{FC78FBB8-9665-400A-9B35-7A5CC19E473B}"/>
    <hyperlink ref="N115" r:id="rId166" display="https://drive.google.com/file/d/1xhLxJxyaQ_39No21IuqDD7kwGWJRo3j_/view?usp=drive_link" xr:uid="{9895D75B-6E0D-429D-8EFA-D10168D15957}"/>
    <hyperlink ref="N116" r:id="rId167" display="https://drive.google.com/file/d/1xhLxJxyaQ_39No21IuqDD7kwGWJRo3j_/view?usp=drive_link" xr:uid="{8EEE572C-A232-4B3D-AE6E-B4BFEC668CA6}"/>
    <hyperlink ref="N117" r:id="rId168" display="https://drive.google.com/file/d/1xhLxJxyaQ_39No21IuqDD7kwGWJRo3j_/view?usp=drive_link" xr:uid="{6F3C830F-68FD-4ED8-99A9-777B047763FD}"/>
    <hyperlink ref="N118" r:id="rId169" display="https://drive.google.com/file/d/1xhLxJxyaQ_39No21IuqDD7kwGWJRo3j_/view?usp=drive_link" xr:uid="{88DD5C75-ED73-4E01-B52D-B31732D3EA70}"/>
    <hyperlink ref="N119" r:id="rId170" display="https://drive.google.com/file/d/1xhLxJxyaQ_39No21IuqDD7kwGWJRo3j_/view?usp=drive_link" xr:uid="{69BFCF34-03D0-4B53-9724-C74D0D218141}"/>
    <hyperlink ref="N120" r:id="rId171" display="https://drive.google.com/file/d/1xhLxJxyaQ_39No21IuqDD7kwGWJRo3j_/view?usp=drive_link" xr:uid="{B4B5E38B-4C18-4E98-BB88-E1A6F3DC66E2}"/>
    <hyperlink ref="O120" r:id="rId172" xr:uid="{4A7D6F3F-79DF-4C87-BF74-0F1CB3BFF887}"/>
    <hyperlink ref="N121" r:id="rId173" display="https://drive.google.com/file/d/13wBfYUbezYIDJonqAjsJmsLeesov564x/view?usp=drive_link" xr:uid="{BA84FCB6-47DE-4547-AA57-5B4251D58C51}"/>
    <hyperlink ref="O121" r:id="rId174" xr:uid="{CE910466-6BE1-48A4-88A2-B49FC06BF9CA}"/>
    <hyperlink ref="N122" r:id="rId175" xr:uid="{7E6578DB-ABE9-494C-88FE-57DFBC557155}"/>
    <hyperlink ref="O122" r:id="rId176" xr:uid="{6B49327B-BDBE-41B0-858D-0BECB6DEB1B2}"/>
    <hyperlink ref="N123" r:id="rId177" xr:uid="{845E944F-7680-4099-B8F2-8A879BFE41C1}"/>
    <hyperlink ref="N124" r:id="rId178" display="https://drive.google.com/file/d/1h1ZnRo67g4FibK-FbkO2YN8gvm5DZpX3/view?usp=drive_link" xr:uid="{2B1AEFB3-E87E-49E9-AE73-5A30C016D9D8}"/>
    <hyperlink ref="N125" r:id="rId179" display="https://drive.google.com/file/d/1h1ZnRo67g4FibK-FbkO2YN8gvm5DZpX3/view?usp=drive_link" xr:uid="{8D0BEF36-C654-4C12-AEA7-903E7DE5244D}"/>
    <hyperlink ref="N126" r:id="rId180" display="https://drive.google.com/file/d/13n3QbCBrwi1ubRKiG9QgxzpywsUhRjgl/view?usp=sharing" xr:uid="{F7B7E8B1-2579-469C-BB4E-A5D1CC032D3B}"/>
    <hyperlink ref="N127" r:id="rId181" display="https://drive.google.com/file/d/13n3QbCBrwi1ubRKiG9QgxzpywsUhRjgl/view?usp=sharing" xr:uid="{DE92FB3B-9384-4EE1-A321-84453FF11D5C}"/>
    <hyperlink ref="O127" r:id="rId182" xr:uid="{54D88C15-C58F-4A46-B383-1B67F9ABD2BD}"/>
    <hyperlink ref="N128" r:id="rId183" display="https://drive.google.com/file/d/1NS5-9kv96Nd8ct7T_3-f1skoJMfklbfF/view?usp=sharing" xr:uid="{7B8741E9-0D8F-4B66-9239-5A74ABF1C1B1}"/>
    <hyperlink ref="N129" r:id="rId184" display="https://drive.google.com/file/d/1NS5-9kv96Nd8ct7T_3-f1skoJMfklbfF/view?usp=sharing" xr:uid="{2BD53F12-E6AB-43C8-83F9-73D3997BE4D1}"/>
    <hyperlink ref="N130" r:id="rId185" display="https://drive.google.com/file/d/1cmXSYuBTtNEavhpe7cYF3OQMd9BM4pAK/view?usp=sharing" xr:uid="{4EA9F382-506A-4C88-8119-CB45C5B98936}"/>
    <hyperlink ref="N131" r:id="rId186" display="https://drive.google.com/file/d/1cmXSYuBTtNEavhpe7cYF3OQMd9BM4pAK/view?usp=sharing" xr:uid="{8AC5A9D9-E227-4CDD-9162-9E6012388BC4}"/>
    <hyperlink ref="N132" r:id="rId187" display="https://drive.google.com/file/d/1cmXSYuBTtNEavhpe7cYF3OQMd9BM4pAK/view?usp=sharing" xr:uid="{1F1F9563-4BC7-4E4D-9A89-BFEE699E49ED}"/>
    <hyperlink ref="O132" r:id="rId188" xr:uid="{EED23092-0CBC-425F-9D48-A91A215177C5}"/>
    <hyperlink ref="N133" r:id="rId189" display="https://drive.google.com/file/d/1cmXSYuBTtNEavhpe7cYF3OQMd9BM4pAK/view?usp=sharing" xr:uid="{EACBABDB-F79A-4631-B3A0-C8FE41CEE330}"/>
    <hyperlink ref="N134" r:id="rId190" display="https://drive.google.com/file/d/1sONchyOnwF7pqBIzxSy-exM69Q6jDGzv/view?usp=sharing" xr:uid="{391AB191-C9D3-435A-838C-F66C17064BA4}"/>
    <hyperlink ref="N135" r:id="rId191" display="https://drive.google.com/file/d/1sONchyOnwF7pqBIzxSy-exM69Q6jDGzv/view?usp=sharing" xr:uid="{F194916D-9B7E-416F-A5A3-FF1CB4667475}"/>
    <hyperlink ref="N136" r:id="rId192" display="https://drive.google.com/file/d/1C1oobZpS448t69Bkag_YLr_Mqb0PEDlQ/view?usp=sharing" xr:uid="{00615A14-7C50-4C52-A663-462010E1A4BC}"/>
    <hyperlink ref="O136" r:id="rId193" xr:uid="{491F51F0-4432-42D3-90B5-78814FB3D984}"/>
    <hyperlink ref="N137" r:id="rId194" display="https://drive.google.com/file/d/1C1oobZpS448t69Bkag_YLr_Mqb0PEDlQ/view?usp=sharing" xr:uid="{C46D7593-C365-411F-AE61-C82F1454F413}"/>
    <hyperlink ref="N138" r:id="rId195" display="https://drive.google.com/file/d/1C1oobZpS448t69Bkag_YLr_Mqb0PEDlQ/view?usp=sharing" xr:uid="{3040B1AB-3622-40D8-B579-709CEC56E447}"/>
    <hyperlink ref="N139" r:id="rId196" display="https://drive.google.com/file/d/1uCnGi8pPIn83HI4PWBqXtB-atgQrU6rq/view?usp=sharing" xr:uid="{CA7F664B-D3F1-4555-9907-E2BC2D549AF8}"/>
    <hyperlink ref="O139" r:id="rId197" xr:uid="{DF29A377-74D2-45F5-986C-EB0758D23109}"/>
    <hyperlink ref="N140" r:id="rId198" display="https://drive.google.com/file/d/1uCnGi8pPIn83HI4PWBqXtB-atgQrU6rq/view?usp=sharing" xr:uid="{623DDD2E-07B1-4A22-8D84-959623198840}"/>
    <hyperlink ref="O140" r:id="rId199" xr:uid="{19723722-FE57-46C8-8169-D6145E476B05}"/>
    <hyperlink ref="N141" r:id="rId200" display="https://drive.google.com/file/d/1uCnGi8pPIn83HI4PWBqXtB-atgQrU6rq/view?usp=sharing" xr:uid="{1FDE730C-CB0F-4D9B-909B-7FDC0BB5933A}"/>
    <hyperlink ref="O141" r:id="rId201" xr:uid="{9C3CD3C0-A89F-439A-98D6-D9D40D80AF84}"/>
    <hyperlink ref="N142" r:id="rId202" display="https://drive.google.com/file/d/1uCnGi8pPIn83HI4PWBqXtB-atgQrU6rq/view?usp=sharing" xr:uid="{9EF3F2A9-B8F7-4486-8B00-9D8FC2C19059}"/>
    <hyperlink ref="N143" r:id="rId203" display="https://drive.google.com/file/d/1uCnGi8pPIn83HI4PWBqXtB-atgQrU6rq/view?usp=sharing" xr:uid="{0A5696B7-4933-4FF6-B796-8C5FE62A7BCA}"/>
    <hyperlink ref="O143" r:id="rId204" xr:uid="{D13675F3-AC66-4CDF-A40A-EF4FA2E95F2B}"/>
    <hyperlink ref="N144" r:id="rId205" display="https://drive.google.com/file/d/1uCnGi8pPIn83HI4PWBqXtB-atgQrU6rq/view?usp=sharing" xr:uid="{CB0AC50D-329F-48DA-8ACE-5A33222A07F0}"/>
    <hyperlink ref="N145" r:id="rId206" display="https://drive.google.com/file/d/1uCnGi8pPIn83HI4PWBqXtB-atgQrU6rq/view?usp=sharing" xr:uid="{10813132-CE4C-405B-BC9B-4DF1CA22D9D8}"/>
    <hyperlink ref="N146" r:id="rId207" display="https://drive.google.com/file/d/1uCnGi8pPIn83HI4PWBqXtB-atgQrU6rq/view?usp=sharing" xr:uid="{C71FC4CC-14C3-4D76-AEB8-B60D8E4645C6}"/>
    <hyperlink ref="N147" r:id="rId208" display="https://drive.google.com/file/d/1uCnGi8pPIn83HI4PWBqXtB-atgQrU6rq/view?usp=sharing" xr:uid="{955D51A0-5901-4E03-BAD1-645F332A6850}"/>
    <hyperlink ref="N148" r:id="rId209" display="https://drive.google.com/file/d/1uCnGi8pPIn83HI4PWBqXtB-atgQrU6rq/view?usp=sharing" xr:uid="{60EDEA88-B7CB-41CB-A916-4C3A293EE7FF}"/>
    <hyperlink ref="O148" r:id="rId210" xr:uid="{9BBD690F-C13E-47EA-897D-7F1FB9656554}"/>
    <hyperlink ref="N149" r:id="rId211" display="https://drive.google.com/file/d/1uCnGi8pPIn83HI4PWBqXtB-atgQrU6rq/view?usp=sharing" xr:uid="{52C41CFC-9D94-4780-B3E9-DAF4118B6399}"/>
  </hyperlinks>
  <pageMargins left="0.19685039370078741" right="0.19685039370078741" top="0.19685039370078741" bottom="0.19685039370078741" header="0.31496062992125984" footer="0.31496062992125984"/>
  <pageSetup paperSize="9" scale="30" fitToHeight="0" orientation="landscape" r:id="rId212"/>
  <drawing r:id="rId2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Silva dos Santos</dc:creator>
  <cp:lastModifiedBy>Julia Silva dos Santos</cp:lastModifiedBy>
  <cp:lastPrinted>2025-06-11T20:03:24Z</cp:lastPrinted>
  <dcterms:created xsi:type="dcterms:W3CDTF">2025-06-11T19:56:15Z</dcterms:created>
  <dcterms:modified xsi:type="dcterms:W3CDTF">2025-06-11T20:03:52Z</dcterms:modified>
</cp:coreProperties>
</file>