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tiff" ContentType="image/tif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-120" yWindow="-120" windowWidth="20730" windowHeight="11160"/>
  </bookViews>
  <sheets>
    <sheet name="ORÇAMENTO " sheetId="1" r:id="rId1"/>
  </sheets>
  <definedNames>
    <definedName name="_xlnm.Database">'ORÇAMENTO '!$A$2:$I$964</definedName>
  </definedNames>
  <calcPr calcId="145621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H950" i="1" l="1"/>
  <c r="I950" i="1" s="1"/>
  <c r="H947" i="1"/>
  <c r="I947" i="1" s="1"/>
  <c r="H945" i="1"/>
  <c r="I945" i="1" s="1"/>
  <c r="H882" i="1"/>
  <c r="I882" i="1" s="1"/>
  <c r="H886" i="1"/>
  <c r="I886" i="1" s="1"/>
  <c r="H849" i="1"/>
  <c r="I849" i="1" s="1"/>
  <c r="H810" i="1"/>
  <c r="I810" i="1" s="1"/>
  <c r="H808" i="1"/>
  <c r="I808" i="1" s="1"/>
  <c r="H781" i="1"/>
  <c r="I781" i="1" s="1"/>
  <c r="H778" i="1"/>
  <c r="I778" i="1" s="1"/>
  <c r="H772" i="1"/>
  <c r="I772" i="1" s="1"/>
  <c r="H769" i="1"/>
  <c r="I769" i="1" s="1"/>
  <c r="H765" i="1"/>
  <c r="I765" i="1" s="1"/>
  <c r="H21" i="1" l="1"/>
  <c r="I21" i="1" s="1"/>
  <c r="H714" i="1" l="1"/>
  <c r="H709" i="1"/>
  <c r="H703" i="1"/>
  <c r="H699" i="1"/>
  <c r="H697" i="1"/>
  <c r="H691" i="1"/>
  <c r="H688" i="1"/>
  <c r="H547" i="1" l="1"/>
  <c r="I547" i="1" s="1"/>
  <c r="H15" i="1" l="1"/>
  <c r="I15" i="1" s="1"/>
  <c r="I960" i="1" l="1"/>
  <c r="I16" i="1"/>
  <c r="H22" i="1" l="1"/>
  <c r="I22" i="1" s="1"/>
  <c r="H23" i="1"/>
  <c r="I23" i="1" s="1"/>
  <c r="H24" i="1"/>
  <c r="I24" i="1" s="1"/>
  <c r="H25" i="1"/>
  <c r="I25" i="1" s="1"/>
  <c r="H26" i="1"/>
  <c r="I26" i="1" s="1"/>
  <c r="H27" i="1"/>
  <c r="I27" i="1" s="1"/>
  <c r="H28" i="1"/>
  <c r="I28" i="1" s="1"/>
  <c r="H33" i="1"/>
  <c r="I33" i="1" s="1"/>
  <c r="H34" i="1"/>
  <c r="I34" i="1" s="1"/>
  <c r="H35" i="1"/>
  <c r="I35" i="1" s="1"/>
  <c r="H36" i="1"/>
  <c r="I36" i="1" s="1"/>
  <c r="H37" i="1"/>
  <c r="I37" i="1" s="1"/>
  <c r="H38" i="1"/>
  <c r="I38" i="1" s="1"/>
  <c r="H43" i="1"/>
  <c r="I43" i="1" s="1"/>
  <c r="H47" i="1"/>
  <c r="I47" i="1" s="1"/>
  <c r="H48" i="1"/>
  <c r="I48" i="1" s="1"/>
  <c r="H49" i="1"/>
  <c r="I49" i="1" s="1"/>
  <c r="H55" i="1"/>
  <c r="I55" i="1" s="1"/>
  <c r="H60" i="1"/>
  <c r="I60" i="1" s="1"/>
  <c r="H61" i="1"/>
  <c r="I61" i="1" s="1"/>
  <c r="H62" i="1"/>
  <c r="I62" i="1" s="1"/>
  <c r="H63" i="1"/>
  <c r="I63" i="1" s="1"/>
  <c r="H64" i="1"/>
  <c r="I64" i="1" s="1"/>
  <c r="H65" i="1"/>
  <c r="I65" i="1" s="1"/>
  <c r="H66" i="1"/>
  <c r="I66" i="1" s="1"/>
  <c r="H67" i="1"/>
  <c r="I67" i="1" s="1"/>
  <c r="H68" i="1"/>
  <c r="I68" i="1" s="1"/>
  <c r="H69" i="1"/>
  <c r="I69" i="1" s="1"/>
  <c r="H74" i="1"/>
  <c r="I74" i="1" s="1"/>
  <c r="H75" i="1"/>
  <c r="I75" i="1" s="1"/>
  <c r="H76" i="1"/>
  <c r="I76" i="1" s="1"/>
  <c r="H77" i="1"/>
  <c r="I77" i="1" s="1"/>
  <c r="H78" i="1"/>
  <c r="I78" i="1" s="1"/>
  <c r="H79" i="1"/>
  <c r="I79" i="1" s="1"/>
  <c r="H80" i="1"/>
  <c r="I80" i="1" s="1"/>
  <c r="H81" i="1"/>
  <c r="I81" i="1" s="1"/>
  <c r="H82" i="1"/>
  <c r="I82" i="1" s="1"/>
  <c r="H83" i="1"/>
  <c r="I83" i="1" s="1"/>
  <c r="H84" i="1"/>
  <c r="I84" i="1" s="1"/>
  <c r="H85" i="1"/>
  <c r="I85" i="1" s="1"/>
  <c r="H86" i="1"/>
  <c r="I86" i="1" s="1"/>
  <c r="H87" i="1"/>
  <c r="I87" i="1" s="1"/>
  <c r="H90" i="1"/>
  <c r="I90" i="1" s="1"/>
  <c r="H91" i="1"/>
  <c r="I91" i="1" s="1"/>
  <c r="H92" i="1"/>
  <c r="I92" i="1" s="1"/>
  <c r="H93" i="1"/>
  <c r="I93" i="1" s="1"/>
  <c r="H94" i="1"/>
  <c r="I94" i="1" s="1"/>
  <c r="H95" i="1"/>
  <c r="I95" i="1" s="1"/>
  <c r="H100" i="1"/>
  <c r="I100" i="1" s="1"/>
  <c r="H101" i="1"/>
  <c r="I101" i="1" s="1"/>
  <c r="H102" i="1"/>
  <c r="I102" i="1" s="1"/>
  <c r="H103" i="1"/>
  <c r="I103" i="1" s="1"/>
  <c r="H104" i="1"/>
  <c r="I104" i="1" s="1"/>
  <c r="H105" i="1"/>
  <c r="I105" i="1" s="1"/>
  <c r="H106" i="1"/>
  <c r="I106" i="1" s="1"/>
  <c r="H107" i="1"/>
  <c r="I107" i="1" s="1"/>
  <c r="H108" i="1"/>
  <c r="I108" i="1" s="1"/>
  <c r="H109" i="1"/>
  <c r="I109" i="1" s="1"/>
  <c r="H110" i="1"/>
  <c r="I110" i="1" s="1"/>
  <c r="H111" i="1"/>
  <c r="I111" i="1" s="1"/>
  <c r="H112" i="1"/>
  <c r="I112" i="1" s="1"/>
  <c r="H116" i="1"/>
  <c r="I116" i="1" s="1"/>
  <c r="H122" i="1"/>
  <c r="I122" i="1" s="1"/>
  <c r="H123" i="1"/>
  <c r="I123" i="1" s="1"/>
  <c r="H124" i="1"/>
  <c r="I124" i="1" s="1"/>
  <c r="H125" i="1"/>
  <c r="I125" i="1" s="1"/>
  <c r="H121" i="1"/>
  <c r="I121" i="1" s="1"/>
  <c r="H130" i="1"/>
  <c r="I130" i="1" s="1"/>
  <c r="H131" i="1"/>
  <c r="I131" i="1" s="1"/>
  <c r="H132" i="1"/>
  <c r="I132" i="1" s="1"/>
  <c r="H133" i="1"/>
  <c r="I133" i="1" s="1"/>
  <c r="H134" i="1"/>
  <c r="I134" i="1" s="1"/>
  <c r="H135" i="1"/>
  <c r="I135" i="1" s="1"/>
  <c r="H136" i="1"/>
  <c r="I136" i="1" s="1"/>
  <c r="H137" i="1"/>
  <c r="I137" i="1" s="1"/>
  <c r="H138" i="1"/>
  <c r="I138" i="1" s="1"/>
  <c r="H139" i="1"/>
  <c r="I139" i="1" s="1"/>
  <c r="H140" i="1"/>
  <c r="I140" i="1" s="1"/>
  <c r="H141" i="1"/>
  <c r="I141" i="1" s="1"/>
  <c r="H142" i="1"/>
  <c r="I142" i="1" s="1"/>
  <c r="H143" i="1"/>
  <c r="I143" i="1" s="1"/>
  <c r="H144" i="1"/>
  <c r="I144" i="1" s="1"/>
  <c r="H145" i="1"/>
  <c r="I145" i="1" s="1"/>
  <c r="H146" i="1"/>
  <c r="I146" i="1" s="1"/>
  <c r="H151" i="1"/>
  <c r="I151" i="1" s="1"/>
  <c r="H152" i="1"/>
  <c r="I152" i="1" s="1"/>
  <c r="H153" i="1"/>
  <c r="I153" i="1" s="1"/>
  <c r="H154" i="1"/>
  <c r="I154" i="1" s="1"/>
  <c r="H155" i="1"/>
  <c r="I155" i="1" s="1"/>
  <c r="H156" i="1"/>
  <c r="I156" i="1" s="1"/>
  <c r="H157" i="1"/>
  <c r="I157" i="1" s="1"/>
  <c r="H158" i="1"/>
  <c r="I158" i="1" s="1"/>
  <c r="H159" i="1"/>
  <c r="I159" i="1" s="1"/>
  <c r="H160" i="1"/>
  <c r="I160" i="1" s="1"/>
  <c r="H161" i="1"/>
  <c r="I161" i="1" s="1"/>
  <c r="H162" i="1"/>
  <c r="I162" i="1" s="1"/>
  <c r="H163" i="1"/>
  <c r="I163" i="1" s="1"/>
  <c r="H164" i="1"/>
  <c r="I164" i="1" s="1"/>
  <c r="H165" i="1"/>
  <c r="I165" i="1" s="1"/>
  <c r="H166" i="1"/>
  <c r="I166" i="1" s="1"/>
  <c r="H167" i="1"/>
  <c r="I167" i="1" s="1"/>
  <c r="H168" i="1"/>
  <c r="I168" i="1" s="1"/>
  <c r="H169" i="1"/>
  <c r="I169" i="1" s="1"/>
  <c r="H170" i="1"/>
  <c r="I170" i="1" s="1"/>
  <c r="H171" i="1"/>
  <c r="I171" i="1" s="1"/>
  <c r="H172" i="1"/>
  <c r="I172" i="1" s="1"/>
  <c r="H173" i="1"/>
  <c r="I173" i="1" s="1"/>
  <c r="H174" i="1"/>
  <c r="I174" i="1" s="1"/>
  <c r="H175" i="1"/>
  <c r="I175" i="1" s="1"/>
  <c r="H176" i="1"/>
  <c r="I176" i="1" s="1"/>
  <c r="H177" i="1"/>
  <c r="I177" i="1" s="1"/>
  <c r="H178" i="1"/>
  <c r="I178" i="1" s="1"/>
  <c r="H179" i="1"/>
  <c r="I179" i="1" s="1"/>
  <c r="H180" i="1"/>
  <c r="I180" i="1" s="1"/>
  <c r="H181" i="1"/>
  <c r="I181" i="1" s="1"/>
  <c r="H182" i="1"/>
  <c r="I182" i="1" s="1"/>
  <c r="H183" i="1"/>
  <c r="I183" i="1" s="1"/>
  <c r="H184" i="1"/>
  <c r="I184" i="1" s="1"/>
  <c r="H185" i="1"/>
  <c r="I185" i="1" s="1"/>
  <c r="H186" i="1"/>
  <c r="I186" i="1" s="1"/>
  <c r="H187" i="1"/>
  <c r="I187" i="1" s="1"/>
  <c r="H188" i="1"/>
  <c r="I188" i="1" s="1"/>
  <c r="H189" i="1"/>
  <c r="I189" i="1" s="1"/>
  <c r="H190" i="1"/>
  <c r="I190" i="1" s="1"/>
  <c r="H195" i="1"/>
  <c r="I195" i="1" s="1"/>
  <c r="H196" i="1"/>
  <c r="I196" i="1" s="1"/>
  <c r="H197" i="1"/>
  <c r="I197" i="1" s="1"/>
  <c r="H198" i="1"/>
  <c r="I198" i="1" s="1"/>
  <c r="H199" i="1"/>
  <c r="I199" i="1" s="1"/>
  <c r="H200" i="1"/>
  <c r="I200" i="1" s="1"/>
  <c r="H201" i="1"/>
  <c r="I201" i="1" s="1"/>
  <c r="H202" i="1"/>
  <c r="I202" i="1" s="1"/>
  <c r="H203" i="1"/>
  <c r="I203" i="1" s="1"/>
  <c r="H204" i="1"/>
  <c r="I204" i="1" s="1"/>
  <c r="H205" i="1"/>
  <c r="I205" i="1" s="1"/>
  <c r="H206" i="1"/>
  <c r="I206" i="1" s="1"/>
  <c r="H211" i="1"/>
  <c r="I211" i="1" s="1"/>
  <c r="H212" i="1"/>
  <c r="I212" i="1" s="1"/>
  <c r="H213" i="1"/>
  <c r="I213" i="1" s="1"/>
  <c r="H214" i="1"/>
  <c r="I214" i="1" s="1"/>
  <c r="H215" i="1"/>
  <c r="I215" i="1" s="1"/>
  <c r="H216" i="1"/>
  <c r="I216" i="1" s="1"/>
  <c r="H217" i="1"/>
  <c r="I217" i="1" s="1"/>
  <c r="H218" i="1"/>
  <c r="I218" i="1" s="1"/>
  <c r="H219" i="1"/>
  <c r="I219" i="1" s="1"/>
  <c r="H220" i="1"/>
  <c r="I220" i="1" s="1"/>
  <c r="H221" i="1"/>
  <c r="I221" i="1" s="1"/>
  <c r="H222" i="1"/>
  <c r="I222" i="1" s="1"/>
  <c r="H223" i="1"/>
  <c r="I223" i="1" s="1"/>
  <c r="H224" i="1"/>
  <c r="I224" i="1" s="1"/>
  <c r="H225" i="1"/>
  <c r="I225" i="1" s="1"/>
  <c r="H226" i="1"/>
  <c r="I226" i="1" s="1"/>
  <c r="H227" i="1"/>
  <c r="I227" i="1" s="1"/>
  <c r="H228" i="1"/>
  <c r="I228" i="1" s="1"/>
  <c r="H229" i="1"/>
  <c r="I229" i="1" s="1"/>
  <c r="H230" i="1"/>
  <c r="I230" i="1" s="1"/>
  <c r="H231" i="1"/>
  <c r="I231" i="1" s="1"/>
  <c r="H232" i="1"/>
  <c r="I232" i="1" s="1"/>
  <c r="H233" i="1"/>
  <c r="I233" i="1" s="1"/>
  <c r="H234" i="1"/>
  <c r="I234" i="1" s="1"/>
  <c r="H235" i="1"/>
  <c r="I235" i="1" s="1"/>
  <c r="H236" i="1"/>
  <c r="I236" i="1" s="1"/>
  <c r="H237" i="1"/>
  <c r="I237" i="1" s="1"/>
  <c r="H238" i="1"/>
  <c r="I238" i="1" s="1"/>
  <c r="H239" i="1"/>
  <c r="I239" i="1" s="1"/>
  <c r="H240" i="1"/>
  <c r="I240" i="1" s="1"/>
  <c r="H241" i="1"/>
  <c r="I241" i="1" s="1"/>
  <c r="H242" i="1"/>
  <c r="I242" i="1" s="1"/>
  <c r="H243" i="1"/>
  <c r="I243" i="1" s="1"/>
  <c r="H244" i="1"/>
  <c r="I244" i="1" s="1"/>
  <c r="H245" i="1"/>
  <c r="I245" i="1" s="1"/>
  <c r="H246" i="1"/>
  <c r="I246" i="1" s="1"/>
  <c r="H247" i="1"/>
  <c r="I247" i="1" s="1"/>
  <c r="H248" i="1"/>
  <c r="I248" i="1" s="1"/>
  <c r="H249" i="1"/>
  <c r="I249" i="1" s="1"/>
  <c r="H250" i="1"/>
  <c r="I250" i="1" s="1"/>
  <c r="H251" i="1"/>
  <c r="I251" i="1" s="1"/>
  <c r="H252" i="1"/>
  <c r="I252" i="1" s="1"/>
  <c r="H253" i="1"/>
  <c r="I253" i="1" s="1"/>
  <c r="H254" i="1"/>
  <c r="I254" i="1" s="1"/>
  <c r="H255" i="1"/>
  <c r="I255" i="1" s="1"/>
  <c r="H256" i="1"/>
  <c r="I256" i="1" s="1"/>
  <c r="H257" i="1"/>
  <c r="I257" i="1" s="1"/>
  <c r="H258" i="1"/>
  <c r="I258" i="1" s="1"/>
  <c r="H259" i="1"/>
  <c r="I259" i="1" s="1"/>
  <c r="H260" i="1"/>
  <c r="I260" i="1" s="1"/>
  <c r="H261" i="1"/>
  <c r="I261" i="1" s="1"/>
  <c r="H262" i="1"/>
  <c r="I262" i="1" s="1"/>
  <c r="H263" i="1"/>
  <c r="I263" i="1" s="1"/>
  <c r="H264" i="1"/>
  <c r="I264" i="1" s="1"/>
  <c r="H265" i="1"/>
  <c r="I265" i="1" s="1"/>
  <c r="H266" i="1"/>
  <c r="I266" i="1" s="1"/>
  <c r="H267" i="1"/>
  <c r="I267" i="1" s="1"/>
  <c r="H268" i="1"/>
  <c r="I268" i="1" s="1"/>
  <c r="H269" i="1"/>
  <c r="I269" i="1" s="1"/>
  <c r="H270" i="1"/>
  <c r="I270" i="1" s="1"/>
  <c r="H271" i="1"/>
  <c r="I271" i="1" s="1"/>
  <c r="H272" i="1"/>
  <c r="I272" i="1" s="1"/>
  <c r="H273" i="1"/>
  <c r="I273" i="1" s="1"/>
  <c r="H274" i="1"/>
  <c r="I274" i="1" s="1"/>
  <c r="H275" i="1"/>
  <c r="I275" i="1" s="1"/>
  <c r="H276" i="1"/>
  <c r="I276" i="1" s="1"/>
  <c r="H277" i="1"/>
  <c r="I277" i="1" s="1"/>
  <c r="H278" i="1"/>
  <c r="I278" i="1" s="1"/>
  <c r="H279" i="1"/>
  <c r="I279" i="1" s="1"/>
  <c r="H280" i="1"/>
  <c r="I280" i="1" s="1"/>
  <c r="H281" i="1"/>
  <c r="I281" i="1" s="1"/>
  <c r="H282" i="1"/>
  <c r="I282" i="1" s="1"/>
  <c r="H283" i="1"/>
  <c r="I283" i="1" s="1"/>
  <c r="H284" i="1"/>
  <c r="I284" i="1" s="1"/>
  <c r="H285" i="1"/>
  <c r="I285" i="1" s="1"/>
  <c r="H286" i="1"/>
  <c r="I286" i="1" s="1"/>
  <c r="H287" i="1"/>
  <c r="I287" i="1" s="1"/>
  <c r="H288" i="1"/>
  <c r="I288" i="1" s="1"/>
  <c r="H289" i="1"/>
  <c r="I289" i="1" s="1"/>
  <c r="H290" i="1"/>
  <c r="I290" i="1" s="1"/>
  <c r="H291" i="1"/>
  <c r="I291" i="1" s="1"/>
  <c r="H292" i="1"/>
  <c r="I292" i="1" s="1"/>
  <c r="H293" i="1"/>
  <c r="I293" i="1" s="1"/>
  <c r="H294" i="1"/>
  <c r="I294" i="1" s="1"/>
  <c r="H295" i="1"/>
  <c r="I295" i="1" s="1"/>
  <c r="H296" i="1"/>
  <c r="I296" i="1" s="1"/>
  <c r="H297" i="1"/>
  <c r="I297" i="1" s="1"/>
  <c r="H298" i="1"/>
  <c r="I298" i="1" s="1"/>
  <c r="H299" i="1"/>
  <c r="I299" i="1" s="1"/>
  <c r="H300" i="1"/>
  <c r="I300" i="1" s="1"/>
  <c r="H301" i="1"/>
  <c r="I301" i="1" s="1"/>
  <c r="H302" i="1"/>
  <c r="I302" i="1" s="1"/>
  <c r="H303" i="1"/>
  <c r="I303" i="1" s="1"/>
  <c r="H304" i="1"/>
  <c r="I304" i="1" s="1"/>
  <c r="H305" i="1"/>
  <c r="I305" i="1" s="1"/>
  <c r="H306" i="1"/>
  <c r="I306" i="1" s="1"/>
  <c r="H311" i="1"/>
  <c r="I311" i="1" s="1"/>
  <c r="H312" i="1"/>
  <c r="I312" i="1" s="1"/>
  <c r="H313" i="1"/>
  <c r="I313" i="1" s="1"/>
  <c r="H314" i="1"/>
  <c r="I314" i="1" s="1"/>
  <c r="H315" i="1"/>
  <c r="I315" i="1" s="1"/>
  <c r="H316" i="1"/>
  <c r="I316" i="1" s="1"/>
  <c r="H317" i="1"/>
  <c r="I317" i="1" s="1"/>
  <c r="H318" i="1"/>
  <c r="I318" i="1" s="1"/>
  <c r="H319" i="1"/>
  <c r="I319" i="1" s="1"/>
  <c r="H320" i="1"/>
  <c r="I320" i="1" s="1"/>
  <c r="H321" i="1"/>
  <c r="I321" i="1" s="1"/>
  <c r="H322" i="1"/>
  <c r="I322" i="1" s="1"/>
  <c r="H323" i="1"/>
  <c r="I323" i="1" s="1"/>
  <c r="H324" i="1"/>
  <c r="I324" i="1" s="1"/>
  <c r="H325" i="1"/>
  <c r="I325" i="1" s="1"/>
  <c r="H326" i="1"/>
  <c r="I326" i="1" s="1"/>
  <c r="H327" i="1"/>
  <c r="I327" i="1" s="1"/>
  <c r="H328" i="1"/>
  <c r="I328" i="1" s="1"/>
  <c r="H329" i="1"/>
  <c r="I329" i="1" s="1"/>
  <c r="H330" i="1"/>
  <c r="I330" i="1" s="1"/>
  <c r="H331" i="1"/>
  <c r="I331" i="1" s="1"/>
  <c r="H332" i="1"/>
  <c r="I332" i="1" s="1"/>
  <c r="H333" i="1"/>
  <c r="I333" i="1" s="1"/>
  <c r="H334" i="1"/>
  <c r="I334" i="1" s="1"/>
  <c r="H335" i="1"/>
  <c r="I335" i="1" s="1"/>
  <c r="H336" i="1"/>
  <c r="I336" i="1" s="1"/>
  <c r="H337" i="1"/>
  <c r="I337" i="1" s="1"/>
  <c r="H338" i="1"/>
  <c r="I338" i="1" s="1"/>
  <c r="H339" i="1"/>
  <c r="I339" i="1" s="1"/>
  <c r="H340" i="1"/>
  <c r="I340" i="1" s="1"/>
  <c r="H341" i="1"/>
  <c r="I341" i="1" s="1"/>
  <c r="H342" i="1"/>
  <c r="I342" i="1" s="1"/>
  <c r="H343" i="1"/>
  <c r="I343" i="1" s="1"/>
  <c r="H344" i="1"/>
  <c r="I344" i="1" s="1"/>
  <c r="H345" i="1"/>
  <c r="I345" i="1" s="1"/>
  <c r="H346" i="1"/>
  <c r="I346" i="1" s="1"/>
  <c r="H347" i="1"/>
  <c r="I347" i="1" s="1"/>
  <c r="H348" i="1"/>
  <c r="I348" i="1" s="1"/>
  <c r="H349" i="1"/>
  <c r="I349" i="1" s="1"/>
  <c r="H350" i="1"/>
  <c r="I350" i="1" s="1"/>
  <c r="H351" i="1"/>
  <c r="I351" i="1" s="1"/>
  <c r="H352" i="1"/>
  <c r="I352" i="1" s="1"/>
  <c r="H353" i="1"/>
  <c r="I353" i="1" s="1"/>
  <c r="H354" i="1"/>
  <c r="I354" i="1" s="1"/>
  <c r="H355" i="1"/>
  <c r="I355" i="1" s="1"/>
  <c r="H356" i="1"/>
  <c r="I356" i="1" s="1"/>
  <c r="H357" i="1"/>
  <c r="I357" i="1" s="1"/>
  <c r="H358" i="1"/>
  <c r="I358" i="1" s="1"/>
  <c r="H359" i="1"/>
  <c r="I359" i="1" s="1"/>
  <c r="H360" i="1"/>
  <c r="I360" i="1" s="1"/>
  <c r="H361" i="1"/>
  <c r="I361" i="1" s="1"/>
  <c r="H362" i="1"/>
  <c r="I362" i="1" s="1"/>
  <c r="H363" i="1"/>
  <c r="I363" i="1" s="1"/>
  <c r="H364" i="1"/>
  <c r="I364" i="1" s="1"/>
  <c r="H365" i="1"/>
  <c r="I365" i="1" s="1"/>
  <c r="H366" i="1"/>
  <c r="I366" i="1" s="1"/>
  <c r="H367" i="1"/>
  <c r="I367" i="1" s="1"/>
  <c r="H368" i="1"/>
  <c r="I368" i="1" s="1"/>
  <c r="H369" i="1"/>
  <c r="I369" i="1" s="1"/>
  <c r="H370" i="1"/>
  <c r="I370" i="1" s="1"/>
  <c r="H371" i="1"/>
  <c r="I371" i="1" s="1"/>
  <c r="H372" i="1"/>
  <c r="I372" i="1" s="1"/>
  <c r="H373" i="1"/>
  <c r="I373" i="1" s="1"/>
  <c r="H374" i="1"/>
  <c r="I374" i="1" s="1"/>
  <c r="H375" i="1"/>
  <c r="I375" i="1" s="1"/>
  <c r="H376" i="1"/>
  <c r="I376" i="1" s="1"/>
  <c r="H377" i="1"/>
  <c r="I377" i="1" s="1"/>
  <c r="H378" i="1"/>
  <c r="I378" i="1" s="1"/>
  <c r="H379" i="1"/>
  <c r="I379" i="1" s="1"/>
  <c r="H380" i="1"/>
  <c r="I380" i="1" s="1"/>
  <c r="H381" i="1"/>
  <c r="I381" i="1" s="1"/>
  <c r="H382" i="1"/>
  <c r="I382" i="1" s="1"/>
  <c r="H383" i="1"/>
  <c r="I383" i="1" s="1"/>
  <c r="H384" i="1"/>
  <c r="I384" i="1" s="1"/>
  <c r="H385" i="1"/>
  <c r="I385" i="1" s="1"/>
  <c r="H386" i="1"/>
  <c r="I386" i="1" s="1"/>
  <c r="H388" i="1"/>
  <c r="I388" i="1" s="1"/>
  <c r="H389" i="1"/>
  <c r="I389" i="1" s="1"/>
  <c r="H390" i="1"/>
  <c r="I390" i="1" s="1"/>
  <c r="H391" i="1"/>
  <c r="I391" i="1" s="1"/>
  <c r="H392" i="1"/>
  <c r="I392" i="1" s="1"/>
  <c r="H393" i="1"/>
  <c r="I393" i="1" s="1"/>
  <c r="H394" i="1"/>
  <c r="I394" i="1" s="1"/>
  <c r="H395" i="1"/>
  <c r="I395" i="1" s="1"/>
  <c r="H396" i="1"/>
  <c r="I396" i="1" s="1"/>
  <c r="H397" i="1"/>
  <c r="I397" i="1" s="1"/>
  <c r="H398" i="1"/>
  <c r="I398" i="1" s="1"/>
  <c r="H399" i="1"/>
  <c r="I399" i="1" s="1"/>
  <c r="H400" i="1"/>
  <c r="I400" i="1" s="1"/>
  <c r="H401" i="1"/>
  <c r="I401" i="1" s="1"/>
  <c r="H402" i="1"/>
  <c r="I402" i="1" s="1"/>
  <c r="H403" i="1"/>
  <c r="I403" i="1" s="1"/>
  <c r="H404" i="1"/>
  <c r="I404" i="1" s="1"/>
  <c r="H409" i="1"/>
  <c r="I409" i="1" s="1"/>
  <c r="H410" i="1"/>
  <c r="I410" i="1" s="1"/>
  <c r="H411" i="1"/>
  <c r="I411" i="1" s="1"/>
  <c r="H412" i="1"/>
  <c r="I412" i="1" s="1"/>
  <c r="H413" i="1"/>
  <c r="I413" i="1" s="1"/>
  <c r="H414" i="1"/>
  <c r="I414" i="1" s="1"/>
  <c r="H415" i="1"/>
  <c r="I415" i="1" s="1"/>
  <c r="H416" i="1"/>
  <c r="I416" i="1" s="1"/>
  <c r="H417" i="1"/>
  <c r="I417" i="1" s="1"/>
  <c r="H418" i="1"/>
  <c r="I418" i="1" s="1"/>
  <c r="H419" i="1"/>
  <c r="I419" i="1" s="1"/>
  <c r="H420" i="1"/>
  <c r="I420" i="1" s="1"/>
  <c r="H421" i="1"/>
  <c r="I421" i="1" s="1"/>
  <c r="H422" i="1"/>
  <c r="I422" i="1" s="1"/>
  <c r="H423" i="1"/>
  <c r="I423" i="1" s="1"/>
  <c r="H424" i="1"/>
  <c r="I424" i="1" s="1"/>
  <c r="H425" i="1"/>
  <c r="I425" i="1" s="1"/>
  <c r="H426" i="1"/>
  <c r="I426" i="1" s="1"/>
  <c r="H427" i="1"/>
  <c r="I427" i="1" s="1"/>
  <c r="H428" i="1"/>
  <c r="I428" i="1" s="1"/>
  <c r="H429" i="1"/>
  <c r="I429" i="1" s="1"/>
  <c r="H430" i="1"/>
  <c r="I430" i="1" s="1"/>
  <c r="H431" i="1"/>
  <c r="I431" i="1" s="1"/>
  <c r="H432" i="1"/>
  <c r="I432" i="1" s="1"/>
  <c r="H433" i="1"/>
  <c r="I433" i="1" s="1"/>
  <c r="H434" i="1"/>
  <c r="I434" i="1" s="1"/>
  <c r="H435" i="1"/>
  <c r="I435" i="1" s="1"/>
  <c r="H436" i="1"/>
  <c r="I436" i="1" s="1"/>
  <c r="H437" i="1"/>
  <c r="I437" i="1" s="1"/>
  <c r="H438" i="1"/>
  <c r="I438" i="1" s="1"/>
  <c r="H439" i="1"/>
  <c r="I439" i="1" s="1"/>
  <c r="H440" i="1"/>
  <c r="I440" i="1" s="1"/>
  <c r="H441" i="1"/>
  <c r="I441" i="1" s="1"/>
  <c r="H442" i="1"/>
  <c r="I442" i="1" s="1"/>
  <c r="H443" i="1"/>
  <c r="I443" i="1" s="1"/>
  <c r="H444" i="1"/>
  <c r="I444" i="1" s="1"/>
  <c r="H445" i="1"/>
  <c r="I445" i="1" s="1"/>
  <c r="H446" i="1"/>
  <c r="I446" i="1" s="1"/>
  <c r="H447" i="1"/>
  <c r="I447" i="1" s="1"/>
  <c r="H448" i="1"/>
  <c r="I448" i="1" s="1"/>
  <c r="H449" i="1"/>
  <c r="I449" i="1" s="1"/>
  <c r="H450" i="1"/>
  <c r="I450" i="1" s="1"/>
  <c r="H451" i="1"/>
  <c r="I451" i="1" s="1"/>
  <c r="H452" i="1"/>
  <c r="I452" i="1" s="1"/>
  <c r="H453" i="1"/>
  <c r="I453" i="1" s="1"/>
  <c r="H454" i="1"/>
  <c r="I454" i="1" s="1"/>
  <c r="H455" i="1"/>
  <c r="I455" i="1" s="1"/>
  <c r="H456" i="1"/>
  <c r="I456" i="1" s="1"/>
  <c r="H457" i="1"/>
  <c r="I457" i="1" s="1"/>
  <c r="H458" i="1"/>
  <c r="I458" i="1" s="1"/>
  <c r="H459" i="1"/>
  <c r="I459" i="1" s="1"/>
  <c r="H460" i="1"/>
  <c r="I460" i="1" s="1"/>
  <c r="H461" i="1"/>
  <c r="I461" i="1" s="1"/>
  <c r="H462" i="1"/>
  <c r="I462" i="1" s="1"/>
  <c r="H463" i="1"/>
  <c r="I463" i="1" s="1"/>
  <c r="H464" i="1"/>
  <c r="I464" i="1" s="1"/>
  <c r="H465" i="1"/>
  <c r="I465" i="1" s="1"/>
  <c r="H466" i="1"/>
  <c r="I466" i="1" s="1"/>
  <c r="H467" i="1"/>
  <c r="I467" i="1" s="1"/>
  <c r="H468" i="1"/>
  <c r="I468" i="1" s="1"/>
  <c r="H469" i="1"/>
  <c r="I469" i="1" s="1"/>
  <c r="H470" i="1"/>
  <c r="I470" i="1" s="1"/>
  <c r="H471" i="1"/>
  <c r="I471" i="1" s="1"/>
  <c r="H472" i="1"/>
  <c r="I472" i="1" s="1"/>
  <c r="H473" i="1"/>
  <c r="I473" i="1" s="1"/>
  <c r="H474" i="1"/>
  <c r="I474" i="1" s="1"/>
  <c r="H475" i="1"/>
  <c r="I475" i="1" s="1"/>
  <c r="H476" i="1"/>
  <c r="I476" i="1" s="1"/>
  <c r="H477" i="1"/>
  <c r="I477" i="1" s="1"/>
  <c r="H478" i="1"/>
  <c r="I478" i="1" s="1"/>
  <c r="H479" i="1"/>
  <c r="I479" i="1" s="1"/>
  <c r="H480" i="1"/>
  <c r="I480" i="1" s="1"/>
  <c r="H481" i="1"/>
  <c r="I481" i="1" s="1"/>
  <c r="H482" i="1"/>
  <c r="I482" i="1" s="1"/>
  <c r="H483" i="1"/>
  <c r="I483" i="1" s="1"/>
  <c r="H484" i="1"/>
  <c r="I484" i="1" s="1"/>
  <c r="H485" i="1"/>
  <c r="I485" i="1" s="1"/>
  <c r="H486" i="1"/>
  <c r="I486" i="1" s="1"/>
  <c r="H487" i="1"/>
  <c r="I487" i="1" s="1"/>
  <c r="H488" i="1"/>
  <c r="I488" i="1" s="1"/>
  <c r="H489" i="1"/>
  <c r="I489" i="1" s="1"/>
  <c r="H490" i="1"/>
  <c r="I490" i="1" s="1"/>
  <c r="H491" i="1"/>
  <c r="I491" i="1" s="1"/>
  <c r="H492" i="1"/>
  <c r="I492" i="1" s="1"/>
  <c r="H493" i="1"/>
  <c r="I493" i="1" s="1"/>
  <c r="H494" i="1"/>
  <c r="I494" i="1" s="1"/>
  <c r="H495" i="1"/>
  <c r="I495" i="1" s="1"/>
  <c r="H496" i="1"/>
  <c r="I496" i="1" s="1"/>
  <c r="H497" i="1"/>
  <c r="I497" i="1" s="1"/>
  <c r="H498" i="1"/>
  <c r="I498" i="1" s="1"/>
  <c r="H499" i="1"/>
  <c r="I499" i="1" s="1"/>
  <c r="H500" i="1"/>
  <c r="I500" i="1" s="1"/>
  <c r="H501" i="1"/>
  <c r="I501" i="1" s="1"/>
  <c r="H502" i="1"/>
  <c r="I502" i="1" s="1"/>
  <c r="H503" i="1"/>
  <c r="I503" i="1" s="1"/>
  <c r="H504" i="1"/>
  <c r="I504" i="1" s="1"/>
  <c r="H505" i="1"/>
  <c r="I505" i="1" s="1"/>
  <c r="H506" i="1"/>
  <c r="I506" i="1" s="1"/>
  <c r="H507" i="1"/>
  <c r="I507" i="1" s="1"/>
  <c r="H508" i="1"/>
  <c r="I508" i="1" s="1"/>
  <c r="H509" i="1"/>
  <c r="I509" i="1" s="1"/>
  <c r="H510" i="1"/>
  <c r="I510" i="1" s="1"/>
  <c r="H511" i="1"/>
  <c r="I511" i="1" s="1"/>
  <c r="H512" i="1"/>
  <c r="I512" i="1" s="1"/>
  <c r="H513" i="1"/>
  <c r="I513" i="1" s="1"/>
  <c r="H514" i="1"/>
  <c r="I514" i="1" s="1"/>
  <c r="H515" i="1"/>
  <c r="I515" i="1" s="1"/>
  <c r="H516" i="1"/>
  <c r="I516" i="1" s="1"/>
  <c r="H517" i="1"/>
  <c r="I517" i="1" s="1"/>
  <c r="H518" i="1"/>
  <c r="I518" i="1" s="1"/>
  <c r="H519" i="1"/>
  <c r="I519" i="1" s="1"/>
  <c r="H520" i="1"/>
  <c r="I520" i="1" s="1"/>
  <c r="H521" i="1"/>
  <c r="I521" i="1" s="1"/>
  <c r="H522" i="1"/>
  <c r="I522" i="1" s="1"/>
  <c r="H523" i="1"/>
  <c r="I523" i="1" s="1"/>
  <c r="H524" i="1"/>
  <c r="I524" i="1" s="1"/>
  <c r="H525" i="1"/>
  <c r="I525" i="1" s="1"/>
  <c r="H526" i="1"/>
  <c r="I526" i="1" s="1"/>
  <c r="H527" i="1"/>
  <c r="I527" i="1" s="1"/>
  <c r="H528" i="1"/>
  <c r="I528" i="1" s="1"/>
  <c r="H529" i="1"/>
  <c r="I529" i="1" s="1"/>
  <c r="H530" i="1"/>
  <c r="I530" i="1" s="1"/>
  <c r="H531" i="1"/>
  <c r="I531" i="1" s="1"/>
  <c r="H532" i="1"/>
  <c r="I532" i="1" s="1"/>
  <c r="H533" i="1"/>
  <c r="I533" i="1" s="1"/>
  <c r="H534" i="1"/>
  <c r="I534" i="1" s="1"/>
  <c r="H535" i="1"/>
  <c r="I535" i="1" s="1"/>
  <c r="H536" i="1"/>
  <c r="I536" i="1" s="1"/>
  <c r="H537" i="1"/>
  <c r="I537" i="1" s="1"/>
  <c r="H538" i="1"/>
  <c r="I538" i="1" s="1"/>
  <c r="H539" i="1"/>
  <c r="I539" i="1" s="1"/>
  <c r="H540" i="1"/>
  <c r="I540" i="1" s="1"/>
  <c r="H541" i="1"/>
  <c r="I541" i="1" s="1"/>
  <c r="H542" i="1"/>
  <c r="I542" i="1" s="1"/>
  <c r="H543" i="1"/>
  <c r="I543" i="1" s="1"/>
  <c r="H544" i="1"/>
  <c r="I544" i="1" s="1"/>
  <c r="H545" i="1"/>
  <c r="I545" i="1" s="1"/>
  <c r="H546" i="1"/>
  <c r="I546" i="1" s="1"/>
  <c r="H548" i="1"/>
  <c r="I548" i="1" s="1"/>
  <c r="H549" i="1"/>
  <c r="I549" i="1" s="1"/>
  <c r="H550" i="1"/>
  <c r="I550" i="1" s="1"/>
  <c r="H551" i="1"/>
  <c r="I551" i="1" s="1"/>
  <c r="H552" i="1"/>
  <c r="I552" i="1" s="1"/>
  <c r="H553" i="1"/>
  <c r="I553" i="1" s="1"/>
  <c r="H554" i="1"/>
  <c r="I554" i="1" s="1"/>
  <c r="H555" i="1"/>
  <c r="I555" i="1" s="1"/>
  <c r="H556" i="1"/>
  <c r="I556" i="1" s="1"/>
  <c r="H557" i="1"/>
  <c r="I557" i="1" s="1"/>
  <c r="H558" i="1"/>
  <c r="I558" i="1" s="1"/>
  <c r="H559" i="1"/>
  <c r="I559" i="1" s="1"/>
  <c r="H560" i="1"/>
  <c r="I560" i="1" s="1"/>
  <c r="H561" i="1"/>
  <c r="I561" i="1" s="1"/>
  <c r="H562" i="1"/>
  <c r="I562" i="1" s="1"/>
  <c r="H563" i="1"/>
  <c r="I563" i="1" s="1"/>
  <c r="H564" i="1"/>
  <c r="I564" i="1" s="1"/>
  <c r="H565" i="1"/>
  <c r="I565" i="1" s="1"/>
  <c r="H566" i="1"/>
  <c r="I566" i="1" s="1"/>
  <c r="H567" i="1"/>
  <c r="I567" i="1" s="1"/>
  <c r="H568" i="1"/>
  <c r="I568" i="1" s="1"/>
  <c r="H569" i="1"/>
  <c r="I569" i="1" s="1"/>
  <c r="H570" i="1"/>
  <c r="I570" i="1" s="1"/>
  <c r="H571" i="1"/>
  <c r="I571" i="1" s="1"/>
  <c r="H572" i="1"/>
  <c r="I572" i="1" s="1"/>
  <c r="H573" i="1"/>
  <c r="I573" i="1" s="1"/>
  <c r="H574" i="1"/>
  <c r="I574" i="1" s="1"/>
  <c r="H575" i="1"/>
  <c r="I575" i="1" s="1"/>
  <c r="H576" i="1"/>
  <c r="I576" i="1" s="1"/>
  <c r="H577" i="1"/>
  <c r="I577" i="1" s="1"/>
  <c r="H578" i="1"/>
  <c r="I578" i="1" s="1"/>
  <c r="H579" i="1"/>
  <c r="I579" i="1" s="1"/>
  <c r="H580" i="1"/>
  <c r="I580" i="1" s="1"/>
  <c r="H581" i="1"/>
  <c r="I581" i="1" s="1"/>
  <c r="H582" i="1"/>
  <c r="I582" i="1" s="1"/>
  <c r="H583" i="1"/>
  <c r="I583" i="1" s="1"/>
  <c r="H584" i="1"/>
  <c r="I584" i="1" s="1"/>
  <c r="H585" i="1"/>
  <c r="I585" i="1" s="1"/>
  <c r="H586" i="1"/>
  <c r="I586" i="1" s="1"/>
  <c r="H587" i="1"/>
  <c r="I587" i="1" s="1"/>
  <c r="H588" i="1"/>
  <c r="I588" i="1" s="1"/>
  <c r="H589" i="1"/>
  <c r="I589" i="1" s="1"/>
  <c r="H590" i="1"/>
  <c r="I590" i="1" s="1"/>
  <c r="H591" i="1"/>
  <c r="I591" i="1" s="1"/>
  <c r="H592" i="1"/>
  <c r="I592" i="1" s="1"/>
  <c r="H593" i="1"/>
  <c r="I593" i="1" s="1"/>
  <c r="H594" i="1"/>
  <c r="I594" i="1" s="1"/>
  <c r="H595" i="1"/>
  <c r="I595" i="1" s="1"/>
  <c r="H596" i="1"/>
  <c r="I596" i="1" s="1"/>
  <c r="H597" i="1"/>
  <c r="I597" i="1" s="1"/>
  <c r="H598" i="1"/>
  <c r="I598" i="1" s="1"/>
  <c r="H599" i="1"/>
  <c r="I599" i="1" s="1"/>
  <c r="H600" i="1"/>
  <c r="I600" i="1" s="1"/>
  <c r="H601" i="1"/>
  <c r="I601" i="1" s="1"/>
  <c r="H602" i="1"/>
  <c r="I602" i="1" s="1"/>
  <c r="H603" i="1"/>
  <c r="I603" i="1" s="1"/>
  <c r="H604" i="1"/>
  <c r="I604" i="1" s="1"/>
  <c r="H605" i="1"/>
  <c r="I605" i="1" s="1"/>
  <c r="H606" i="1"/>
  <c r="I606" i="1" s="1"/>
  <c r="H607" i="1"/>
  <c r="I607" i="1" s="1"/>
  <c r="H608" i="1"/>
  <c r="I608" i="1" s="1"/>
  <c r="H609" i="1"/>
  <c r="I609" i="1" s="1"/>
  <c r="H610" i="1"/>
  <c r="I610" i="1" s="1"/>
  <c r="H611" i="1"/>
  <c r="I611" i="1" s="1"/>
  <c r="H612" i="1"/>
  <c r="I612" i="1" s="1"/>
  <c r="H613" i="1"/>
  <c r="I613" i="1" s="1"/>
  <c r="H614" i="1"/>
  <c r="I614" i="1" s="1"/>
  <c r="H615" i="1"/>
  <c r="I615" i="1" s="1"/>
  <c r="H616" i="1"/>
  <c r="I616" i="1" s="1"/>
  <c r="H617" i="1"/>
  <c r="I617" i="1" s="1"/>
  <c r="H618" i="1"/>
  <c r="I618" i="1" s="1"/>
  <c r="H619" i="1"/>
  <c r="I619" i="1" s="1"/>
  <c r="H620" i="1"/>
  <c r="I620" i="1" s="1"/>
  <c r="H621" i="1"/>
  <c r="I621" i="1" s="1"/>
  <c r="H622" i="1"/>
  <c r="I622" i="1" s="1"/>
  <c r="H623" i="1"/>
  <c r="I623" i="1" s="1"/>
  <c r="H624" i="1"/>
  <c r="I624" i="1" s="1"/>
  <c r="H625" i="1"/>
  <c r="I625" i="1" s="1"/>
  <c r="H626" i="1"/>
  <c r="I626" i="1" s="1"/>
  <c r="H627" i="1"/>
  <c r="I627" i="1" s="1"/>
  <c r="H628" i="1"/>
  <c r="I628" i="1" s="1"/>
  <c r="H629" i="1"/>
  <c r="I629" i="1" s="1"/>
  <c r="H630" i="1"/>
  <c r="I630" i="1" s="1"/>
  <c r="H631" i="1"/>
  <c r="I631" i="1" s="1"/>
  <c r="H632" i="1"/>
  <c r="I632" i="1" s="1"/>
  <c r="H633" i="1"/>
  <c r="I633" i="1" s="1"/>
  <c r="H634" i="1"/>
  <c r="I634" i="1" s="1"/>
  <c r="H635" i="1"/>
  <c r="I635" i="1" s="1"/>
  <c r="H636" i="1"/>
  <c r="I636" i="1" s="1"/>
  <c r="H637" i="1"/>
  <c r="I637" i="1" s="1"/>
  <c r="H638" i="1"/>
  <c r="I638" i="1" s="1"/>
  <c r="H639" i="1"/>
  <c r="I639" i="1" s="1"/>
  <c r="H640" i="1"/>
  <c r="I640" i="1" s="1"/>
  <c r="H641" i="1"/>
  <c r="I641" i="1" s="1"/>
  <c r="H642" i="1"/>
  <c r="I642" i="1" s="1"/>
  <c r="H643" i="1"/>
  <c r="I643" i="1" s="1"/>
  <c r="H644" i="1"/>
  <c r="I644" i="1" s="1"/>
  <c r="H645" i="1"/>
  <c r="I645" i="1" s="1"/>
  <c r="H646" i="1"/>
  <c r="I646" i="1" s="1"/>
  <c r="H647" i="1"/>
  <c r="I647" i="1" s="1"/>
  <c r="H648" i="1"/>
  <c r="I648" i="1" s="1"/>
  <c r="H649" i="1"/>
  <c r="I649" i="1" s="1"/>
  <c r="H650" i="1"/>
  <c r="I650" i="1" s="1"/>
  <c r="H651" i="1"/>
  <c r="I651" i="1" s="1"/>
  <c r="H652" i="1"/>
  <c r="I652" i="1" s="1"/>
  <c r="H653" i="1"/>
  <c r="I653" i="1" s="1"/>
  <c r="H654" i="1"/>
  <c r="I654" i="1" s="1"/>
  <c r="H655" i="1"/>
  <c r="I655" i="1" s="1"/>
  <c r="H656" i="1"/>
  <c r="I656" i="1" s="1"/>
  <c r="H657" i="1"/>
  <c r="I657" i="1" s="1"/>
  <c r="H658" i="1"/>
  <c r="I658" i="1" s="1"/>
  <c r="H659" i="1"/>
  <c r="I659" i="1" s="1"/>
  <c r="H660" i="1"/>
  <c r="I660" i="1" s="1"/>
  <c r="H661" i="1"/>
  <c r="I661" i="1" s="1"/>
  <c r="H662" i="1"/>
  <c r="I662" i="1" s="1"/>
  <c r="H663" i="1"/>
  <c r="I663" i="1" s="1"/>
  <c r="H664" i="1"/>
  <c r="I664" i="1" s="1"/>
  <c r="H665" i="1"/>
  <c r="I665" i="1" s="1"/>
  <c r="H666" i="1"/>
  <c r="I666" i="1" s="1"/>
  <c r="H667" i="1"/>
  <c r="I667" i="1" s="1"/>
  <c r="H668" i="1"/>
  <c r="I668" i="1" s="1"/>
  <c r="H669" i="1"/>
  <c r="I669" i="1" s="1"/>
  <c r="H670" i="1"/>
  <c r="I670" i="1" s="1"/>
  <c r="H671" i="1"/>
  <c r="I671" i="1" s="1"/>
  <c r="H672" i="1"/>
  <c r="I672" i="1" s="1"/>
  <c r="H673" i="1"/>
  <c r="I673" i="1" s="1"/>
  <c r="H674" i="1"/>
  <c r="I674" i="1" s="1"/>
  <c r="H675" i="1"/>
  <c r="I675" i="1" s="1"/>
  <c r="H676" i="1"/>
  <c r="I676" i="1" s="1"/>
  <c r="H677" i="1"/>
  <c r="I677" i="1" s="1"/>
  <c r="H678" i="1"/>
  <c r="I678" i="1" s="1"/>
  <c r="H679" i="1"/>
  <c r="I679" i="1" s="1"/>
  <c r="H680" i="1"/>
  <c r="I680" i="1" s="1"/>
  <c r="H725" i="1"/>
  <c r="I725" i="1" s="1"/>
  <c r="H726" i="1"/>
  <c r="I726" i="1" s="1"/>
  <c r="H727" i="1"/>
  <c r="I727" i="1" s="1"/>
  <c r="H728" i="1"/>
  <c r="I728" i="1" s="1"/>
  <c r="H729" i="1"/>
  <c r="I729" i="1" s="1"/>
  <c r="H730" i="1"/>
  <c r="I730" i="1" s="1"/>
  <c r="H731" i="1"/>
  <c r="I731" i="1" s="1"/>
  <c r="H732" i="1"/>
  <c r="I732" i="1" s="1"/>
  <c r="H733" i="1"/>
  <c r="I733" i="1" s="1"/>
  <c r="H734" i="1"/>
  <c r="I734" i="1" s="1"/>
  <c r="H735" i="1"/>
  <c r="I735" i="1" s="1"/>
  <c r="H736" i="1"/>
  <c r="I736" i="1" s="1"/>
  <c r="H737" i="1"/>
  <c r="I737" i="1" s="1"/>
  <c r="H738" i="1"/>
  <c r="I738" i="1" s="1"/>
  <c r="H739" i="1"/>
  <c r="I739" i="1" s="1"/>
  <c r="H740" i="1"/>
  <c r="I740" i="1" s="1"/>
  <c r="H741" i="1"/>
  <c r="I741" i="1" s="1"/>
  <c r="H742" i="1"/>
  <c r="I742" i="1" s="1"/>
  <c r="H743" i="1"/>
  <c r="I743" i="1" s="1"/>
  <c r="H744" i="1"/>
  <c r="I744" i="1" s="1"/>
  <c r="H745" i="1"/>
  <c r="I745" i="1" s="1"/>
  <c r="H746" i="1"/>
  <c r="I746" i="1" s="1"/>
  <c r="H747" i="1"/>
  <c r="I747" i="1" s="1"/>
  <c r="H748" i="1"/>
  <c r="I748" i="1" s="1"/>
  <c r="H749" i="1"/>
  <c r="I749" i="1" s="1"/>
  <c r="H750" i="1"/>
  <c r="I750" i="1" s="1"/>
  <c r="H751" i="1"/>
  <c r="I751" i="1" s="1"/>
  <c r="H752" i="1"/>
  <c r="I752" i="1" s="1"/>
  <c r="H753" i="1"/>
  <c r="I753" i="1" s="1"/>
  <c r="H754" i="1"/>
  <c r="I754" i="1" s="1"/>
  <c r="H755" i="1"/>
  <c r="I755" i="1" s="1"/>
  <c r="H756" i="1"/>
  <c r="I756" i="1" s="1"/>
  <c r="H757" i="1"/>
  <c r="I757" i="1" s="1"/>
  <c r="H758" i="1"/>
  <c r="I758" i="1" s="1"/>
  <c r="H763" i="1"/>
  <c r="I763" i="1" s="1"/>
  <c r="H764" i="1"/>
  <c r="I764" i="1" s="1"/>
  <c r="H766" i="1"/>
  <c r="I766" i="1" s="1"/>
  <c r="H768" i="1"/>
  <c r="I768" i="1" s="1"/>
  <c r="H770" i="1"/>
  <c r="I770" i="1" s="1"/>
  <c r="H773" i="1"/>
  <c r="I773" i="1" s="1"/>
  <c r="H775" i="1"/>
  <c r="I775" i="1" s="1"/>
  <c r="H776" i="1"/>
  <c r="I776" i="1" s="1"/>
  <c r="H777" i="1"/>
  <c r="I777" i="1" s="1"/>
  <c r="H779" i="1"/>
  <c r="I779" i="1" s="1"/>
  <c r="H782" i="1"/>
  <c r="I782" i="1" s="1"/>
  <c r="H784" i="1"/>
  <c r="I784" i="1" s="1"/>
  <c r="H785" i="1"/>
  <c r="I785" i="1" s="1"/>
  <c r="H786" i="1"/>
  <c r="I786" i="1" s="1"/>
  <c r="H787" i="1"/>
  <c r="I787" i="1" s="1"/>
  <c r="H788" i="1"/>
  <c r="I788" i="1" s="1"/>
  <c r="H789" i="1"/>
  <c r="I789" i="1" s="1"/>
  <c r="H790" i="1"/>
  <c r="I790" i="1" s="1"/>
  <c r="H791" i="1"/>
  <c r="I791" i="1" s="1"/>
  <c r="H792" i="1"/>
  <c r="I792" i="1" s="1"/>
  <c r="H793" i="1"/>
  <c r="I793" i="1" s="1"/>
  <c r="H794" i="1"/>
  <c r="I794" i="1" s="1"/>
  <c r="H795" i="1"/>
  <c r="I795" i="1" s="1"/>
  <c r="H796" i="1"/>
  <c r="I796" i="1" s="1"/>
  <c r="H797" i="1"/>
  <c r="I797" i="1" s="1"/>
  <c r="H798" i="1"/>
  <c r="I798" i="1" s="1"/>
  <c r="H799" i="1"/>
  <c r="I799" i="1" s="1"/>
  <c r="H800" i="1"/>
  <c r="I800" i="1" s="1"/>
  <c r="H801" i="1"/>
  <c r="I801" i="1" s="1"/>
  <c r="H802" i="1"/>
  <c r="I802" i="1" s="1"/>
  <c r="H803" i="1"/>
  <c r="I803" i="1" s="1"/>
  <c r="H804" i="1"/>
  <c r="I804" i="1" s="1"/>
  <c r="H805" i="1"/>
  <c r="I805" i="1" s="1"/>
  <c r="H806" i="1"/>
  <c r="I806" i="1" s="1"/>
  <c r="H807" i="1"/>
  <c r="I807" i="1" s="1"/>
  <c r="H812" i="1"/>
  <c r="I812" i="1" s="1"/>
  <c r="H813" i="1"/>
  <c r="I813" i="1" s="1"/>
  <c r="H814" i="1"/>
  <c r="I814" i="1" s="1"/>
  <c r="H815" i="1"/>
  <c r="I815" i="1" s="1"/>
  <c r="H816" i="1"/>
  <c r="I816" i="1" s="1"/>
  <c r="H817" i="1"/>
  <c r="I817" i="1" s="1"/>
  <c r="H818" i="1"/>
  <c r="I818" i="1" s="1"/>
  <c r="H819" i="1"/>
  <c r="I819" i="1" s="1"/>
  <c r="H820" i="1"/>
  <c r="I820" i="1" s="1"/>
  <c r="H821" i="1"/>
  <c r="I821" i="1" s="1"/>
  <c r="H822" i="1"/>
  <c r="I822" i="1" s="1"/>
  <c r="H823" i="1"/>
  <c r="I823" i="1" s="1"/>
  <c r="H824" i="1"/>
  <c r="I824" i="1" s="1"/>
  <c r="H825" i="1"/>
  <c r="I825" i="1" s="1"/>
  <c r="H826" i="1"/>
  <c r="I826" i="1" s="1"/>
  <c r="H827" i="1"/>
  <c r="I827" i="1" s="1"/>
  <c r="H828" i="1"/>
  <c r="I828" i="1" s="1"/>
  <c r="H829" i="1"/>
  <c r="I829" i="1" s="1"/>
  <c r="H830" i="1"/>
  <c r="I830" i="1" s="1"/>
  <c r="H831" i="1"/>
  <c r="I831" i="1" s="1"/>
  <c r="H832" i="1"/>
  <c r="I832" i="1" s="1"/>
  <c r="H833" i="1"/>
  <c r="I833" i="1" s="1"/>
  <c r="H834" i="1"/>
  <c r="I834" i="1" s="1"/>
  <c r="H835" i="1"/>
  <c r="I835" i="1" s="1"/>
  <c r="H836" i="1"/>
  <c r="I836" i="1" s="1"/>
  <c r="H837" i="1"/>
  <c r="I837" i="1" s="1"/>
  <c r="H838" i="1"/>
  <c r="I838" i="1" s="1"/>
  <c r="H839" i="1"/>
  <c r="I839" i="1" s="1"/>
  <c r="H840" i="1"/>
  <c r="I840" i="1" s="1"/>
  <c r="H841" i="1"/>
  <c r="I841" i="1" s="1"/>
  <c r="H842" i="1"/>
  <c r="I842" i="1" s="1"/>
  <c r="H843" i="1"/>
  <c r="I843" i="1" s="1"/>
  <c r="H844" i="1"/>
  <c r="I844" i="1" s="1"/>
  <c r="H845" i="1"/>
  <c r="I845" i="1" s="1"/>
  <c r="H846" i="1"/>
  <c r="I846" i="1" s="1"/>
  <c r="H847" i="1"/>
  <c r="I847" i="1" s="1"/>
  <c r="I848" i="1"/>
  <c r="H851" i="1"/>
  <c r="I851" i="1" s="1"/>
  <c r="H852" i="1"/>
  <c r="I852" i="1" s="1"/>
  <c r="H853" i="1"/>
  <c r="I853" i="1" s="1"/>
  <c r="H854" i="1"/>
  <c r="I854" i="1" s="1"/>
  <c r="H855" i="1"/>
  <c r="I855" i="1" s="1"/>
  <c r="H856" i="1"/>
  <c r="I856" i="1" s="1"/>
  <c r="H857" i="1"/>
  <c r="I857" i="1" s="1"/>
  <c r="H858" i="1"/>
  <c r="I858" i="1" s="1"/>
  <c r="H859" i="1"/>
  <c r="I859" i="1" s="1"/>
  <c r="H860" i="1"/>
  <c r="I860" i="1" s="1"/>
  <c r="H861" i="1"/>
  <c r="I861" i="1" s="1"/>
  <c r="H862" i="1"/>
  <c r="I862" i="1" s="1"/>
  <c r="H863" i="1"/>
  <c r="I863" i="1" s="1"/>
  <c r="H864" i="1"/>
  <c r="I864" i="1" s="1"/>
  <c r="H865" i="1"/>
  <c r="I865" i="1" s="1"/>
  <c r="H866" i="1"/>
  <c r="I866" i="1" s="1"/>
  <c r="H867" i="1"/>
  <c r="I867" i="1" s="1"/>
  <c r="H868" i="1"/>
  <c r="I868" i="1" s="1"/>
  <c r="H869" i="1"/>
  <c r="I869" i="1" s="1"/>
  <c r="H870" i="1"/>
  <c r="I870" i="1" s="1"/>
  <c r="H871" i="1"/>
  <c r="I871" i="1" s="1"/>
  <c r="H872" i="1"/>
  <c r="I872" i="1" s="1"/>
  <c r="H873" i="1"/>
  <c r="I873" i="1" s="1"/>
  <c r="H874" i="1"/>
  <c r="I874" i="1" s="1"/>
  <c r="H875" i="1"/>
  <c r="I875" i="1" s="1"/>
  <c r="H876" i="1"/>
  <c r="I876" i="1" s="1"/>
  <c r="H877" i="1"/>
  <c r="I877" i="1" s="1"/>
  <c r="H878" i="1"/>
  <c r="I878" i="1" s="1"/>
  <c r="H879" i="1"/>
  <c r="I879" i="1" s="1"/>
  <c r="H890" i="1"/>
  <c r="I890" i="1" s="1"/>
  <c r="H891" i="1"/>
  <c r="I891" i="1" s="1"/>
  <c r="H892" i="1"/>
  <c r="I892" i="1" s="1"/>
  <c r="H893" i="1"/>
  <c r="I893" i="1" s="1"/>
  <c r="H894" i="1"/>
  <c r="I894" i="1" s="1"/>
  <c r="H895" i="1"/>
  <c r="I895" i="1" s="1"/>
  <c r="H896" i="1"/>
  <c r="I896" i="1" s="1"/>
  <c r="H897" i="1"/>
  <c r="I897" i="1" s="1"/>
  <c r="H898" i="1"/>
  <c r="I898" i="1" s="1"/>
  <c r="H899" i="1"/>
  <c r="I899" i="1" s="1"/>
  <c r="H900" i="1"/>
  <c r="I900" i="1" s="1"/>
  <c r="H901" i="1"/>
  <c r="I901" i="1" s="1"/>
  <c r="H902" i="1"/>
  <c r="I902" i="1" s="1"/>
  <c r="H903" i="1"/>
  <c r="I903" i="1" s="1"/>
  <c r="H904" i="1"/>
  <c r="I904" i="1" s="1"/>
  <c r="H905" i="1"/>
  <c r="I905" i="1" s="1"/>
  <c r="H906" i="1"/>
  <c r="I906" i="1" s="1"/>
  <c r="H907" i="1"/>
  <c r="I907" i="1" s="1"/>
  <c r="H908" i="1"/>
  <c r="I908" i="1" s="1"/>
  <c r="H909" i="1"/>
  <c r="I909" i="1" s="1"/>
  <c r="H910" i="1"/>
  <c r="I910" i="1" s="1"/>
  <c r="H911" i="1"/>
  <c r="I911" i="1" s="1"/>
  <c r="H912" i="1"/>
  <c r="I912" i="1" s="1"/>
  <c r="H913" i="1"/>
  <c r="I913" i="1" s="1"/>
  <c r="H914" i="1"/>
  <c r="I914" i="1" s="1"/>
  <c r="H915" i="1"/>
  <c r="I915" i="1" s="1"/>
  <c r="H916" i="1"/>
  <c r="I916" i="1" s="1"/>
  <c r="H917" i="1"/>
  <c r="I917" i="1" s="1"/>
  <c r="H918" i="1"/>
  <c r="I918" i="1" s="1"/>
  <c r="H919" i="1"/>
  <c r="I919" i="1" s="1"/>
  <c r="H920" i="1"/>
  <c r="I920" i="1" s="1"/>
  <c r="H921" i="1"/>
  <c r="I921" i="1" s="1"/>
  <c r="H922" i="1"/>
  <c r="I922" i="1" s="1"/>
  <c r="H923" i="1"/>
  <c r="I923" i="1" s="1"/>
  <c r="H924" i="1"/>
  <c r="I924" i="1" s="1"/>
  <c r="H925" i="1"/>
  <c r="I925" i="1" s="1"/>
  <c r="H926" i="1"/>
  <c r="I926" i="1" s="1"/>
  <c r="H927" i="1"/>
  <c r="I927" i="1" s="1"/>
  <c r="H928" i="1"/>
  <c r="I928" i="1" s="1"/>
  <c r="H929" i="1"/>
  <c r="I929" i="1" s="1"/>
  <c r="H930" i="1"/>
  <c r="I930" i="1" s="1"/>
  <c r="H954" i="1"/>
  <c r="I954" i="1" s="1"/>
  <c r="H955" i="1"/>
  <c r="I955" i="1" s="1"/>
  <c r="H956" i="1"/>
  <c r="I956" i="1" s="1"/>
  <c r="H957" i="1"/>
  <c r="I957" i="1" s="1"/>
  <c r="H958" i="1"/>
  <c r="I958" i="1" s="1"/>
  <c r="H959" i="1"/>
  <c r="I959" i="1" s="1"/>
  <c r="H935" i="1"/>
  <c r="I935" i="1" s="1"/>
  <c r="H936" i="1"/>
  <c r="I936" i="1" s="1"/>
  <c r="H937" i="1"/>
  <c r="I937" i="1" s="1"/>
  <c r="H938" i="1"/>
  <c r="I938" i="1" s="1"/>
  <c r="H939" i="1"/>
  <c r="I939" i="1" s="1"/>
  <c r="H940" i="1"/>
  <c r="I940" i="1" s="1"/>
  <c r="H941" i="1"/>
  <c r="I941" i="1" s="1"/>
  <c r="H942" i="1"/>
  <c r="I942" i="1" s="1"/>
  <c r="H943" i="1"/>
  <c r="I943" i="1" s="1"/>
  <c r="H944" i="1"/>
  <c r="I944" i="1" s="1"/>
  <c r="H949" i="1"/>
  <c r="I949" i="1" s="1"/>
  <c r="H951" i="1"/>
  <c r="I951" i="1" s="1"/>
  <c r="H952" i="1"/>
  <c r="I952" i="1" s="1"/>
  <c r="H934" i="1"/>
  <c r="I934" i="1" s="1"/>
  <c r="H762" i="1"/>
  <c r="I762" i="1" s="1"/>
  <c r="H724" i="1"/>
  <c r="I724" i="1" s="1"/>
  <c r="H684" i="1"/>
  <c r="I684" i="1" s="1"/>
  <c r="H408" i="1"/>
  <c r="I408" i="1" s="1"/>
  <c r="H310" i="1"/>
  <c r="I310" i="1" s="1"/>
  <c r="H210" i="1"/>
  <c r="I210" i="1" s="1"/>
  <c r="H194" i="1"/>
  <c r="I194" i="1" s="1"/>
  <c r="H150" i="1"/>
  <c r="I150" i="1" s="1"/>
  <c r="H129" i="1"/>
  <c r="I129" i="1" s="1"/>
  <c r="H99" i="1"/>
  <c r="I99" i="1" s="1"/>
  <c r="H73" i="1"/>
  <c r="I73" i="1" s="1"/>
  <c r="H53" i="1"/>
  <c r="I53" i="1" s="1"/>
  <c r="H42" i="1"/>
  <c r="I42" i="1" s="1"/>
  <c r="H32" i="1"/>
  <c r="I32" i="1" s="1"/>
  <c r="I681" i="1" l="1"/>
  <c r="I17" i="1"/>
  <c r="H117" i="1"/>
  <c r="H685" i="1"/>
  <c r="I685" i="1" s="1"/>
  <c r="H686" i="1"/>
  <c r="I686" i="1" s="1"/>
  <c r="H687" i="1"/>
  <c r="I687" i="1" s="1"/>
  <c r="I688" i="1"/>
  <c r="H689" i="1"/>
  <c r="I689" i="1" s="1"/>
  <c r="H690" i="1"/>
  <c r="I690" i="1" s="1"/>
  <c r="I691" i="1"/>
  <c r="H692" i="1"/>
  <c r="I692" i="1" s="1"/>
  <c r="H693" i="1"/>
  <c r="I693" i="1" s="1"/>
  <c r="H694" i="1"/>
  <c r="I694" i="1" s="1"/>
  <c r="H695" i="1"/>
  <c r="I695" i="1" s="1"/>
  <c r="H696" i="1"/>
  <c r="I696" i="1" s="1"/>
  <c r="I697" i="1"/>
  <c r="H698" i="1"/>
  <c r="I698" i="1" s="1"/>
  <c r="I699" i="1"/>
  <c r="H700" i="1"/>
  <c r="I700" i="1" s="1"/>
  <c r="H701" i="1"/>
  <c r="I701" i="1" s="1"/>
  <c r="H702" i="1"/>
  <c r="I702" i="1" s="1"/>
  <c r="I703" i="1"/>
  <c r="H704" i="1"/>
  <c r="I704" i="1" s="1"/>
  <c r="H705" i="1"/>
  <c r="I705" i="1" s="1"/>
  <c r="H706" i="1"/>
  <c r="I706" i="1" s="1"/>
  <c r="H707" i="1"/>
  <c r="I707" i="1" s="1"/>
  <c r="H708" i="1"/>
  <c r="I708" i="1" s="1"/>
  <c r="I709" i="1"/>
  <c r="H710" i="1"/>
  <c r="I710" i="1" s="1"/>
  <c r="H711" i="1"/>
  <c r="I711" i="1" s="1"/>
  <c r="H712" i="1"/>
  <c r="I712" i="1" s="1"/>
  <c r="H713" i="1"/>
  <c r="I713" i="1" s="1"/>
  <c r="I714" i="1"/>
  <c r="H715" i="1"/>
  <c r="I715" i="1" s="1"/>
  <c r="H716" i="1"/>
  <c r="I716" i="1" s="1"/>
  <c r="H717" i="1"/>
  <c r="I717" i="1" s="1"/>
  <c r="H718" i="1"/>
  <c r="I718" i="1" s="1"/>
  <c r="H719" i="1"/>
  <c r="I719" i="1" s="1"/>
  <c r="H720" i="1"/>
  <c r="I720" i="1" s="1"/>
  <c r="I118" i="1" l="1"/>
  <c r="I307" i="1" l="1"/>
  <c r="I721" i="1"/>
  <c r="I113" i="1"/>
  <c r="I50" i="1"/>
  <c r="I147" i="1"/>
  <c r="I39" i="1"/>
  <c r="I29" i="1"/>
  <c r="I961" i="1"/>
  <c r="I931" i="1"/>
  <c r="I405" i="1"/>
  <c r="I207" i="1"/>
  <c r="I191" i="1"/>
  <c r="I96" i="1"/>
  <c r="I759" i="1"/>
  <c r="I126" i="1"/>
  <c r="I70" i="1"/>
  <c r="I964" i="1" l="1"/>
</calcChain>
</file>

<file path=xl/sharedStrings.xml><?xml version="1.0" encoding="utf-8"?>
<sst xmlns="http://schemas.openxmlformats.org/spreadsheetml/2006/main" count="1936" uniqueCount="1490">
  <si>
    <t>ORCAMENTO</t>
  </si>
  <si>
    <t>COMPOSICAO</t>
  </si>
  <si>
    <t>BDI</t>
  </si>
  <si>
    <t>============================================================</t>
  </si>
  <si>
    <t>SISTEMA DE ORCAMENTO 13a.EDICAO Preco Emop</t>
  </si>
  <si>
    <t>DIRETORIA DE PLANEJAMENTO E PROJETOS</t>
  </si>
  <si>
    <t>Imovel  :</t>
  </si>
  <si>
    <t>18311001</t>
  </si>
  <si>
    <t>COMPLEXO EXIBIDOR - PROJETO CINEMA DA CIDADE</t>
  </si>
  <si>
    <t>Endereco:</t>
  </si>
  <si>
    <t>Rua Emygdio Maia dos Santos</t>
  </si>
  <si>
    <t>Municipio:</t>
  </si>
  <si>
    <t>SAO FIDELIS</t>
  </si>
  <si>
    <t>Natureza:</t>
  </si>
  <si>
    <t>01 -</t>
  </si>
  <si>
    <t>SERVICOS DE ESCRITORIO, LABORATORIO E CAMPO</t>
  </si>
  <si>
    <t>UN</t>
  </si>
  <si>
    <t>VALOR DA CATEGORIA ACIMA:</t>
  </si>
  <si>
    <t>CONSTRUCAO.</t>
  </si>
  <si>
    <t>D011.002/17</t>
  </si>
  <si>
    <t>01.001.0150-A</t>
  </si>
  <si>
    <t>M3</t>
  </si>
  <si>
    <t>01.005.0004-A</t>
  </si>
  <si>
    <t>M2</t>
  </si>
  <si>
    <t>01.005.0006-A</t>
  </si>
  <si>
    <t>01.005.0008-A</t>
  </si>
  <si>
    <t>01.018.0002-A</t>
  </si>
  <si>
    <t>M</t>
  </si>
  <si>
    <t>01.050.0992-G</t>
  </si>
  <si>
    <t>01.050.0993-G</t>
  </si>
  <si>
    <t>DA CIDADE.</t>
  </si>
  <si>
    <t>02 -</t>
  </si>
  <si>
    <t>CANTEIRO DE OBRA</t>
  </si>
  <si>
    <t>02.002.0007-A</t>
  </si>
  <si>
    <t>02.006.0015-A</t>
  </si>
  <si>
    <t>UNXMES</t>
  </si>
  <si>
    <t>02.006.0020-A</t>
  </si>
  <si>
    <t>02.010.0001-A</t>
  </si>
  <si>
    <t>02.015.0001-A</t>
  </si>
  <si>
    <t>02.016.0001-A</t>
  </si>
  <si>
    <t>02.020.0001-A</t>
  </si>
  <si>
    <t>03 -</t>
  </si>
  <si>
    <t>MOVIMENTO DE TERRA</t>
  </si>
  <si>
    <t>03.001.0001-B</t>
  </si>
  <si>
    <t>03.010.0015-A</t>
  </si>
  <si>
    <t>03.013.0001-B</t>
  </si>
  <si>
    <t>03.016.0015-B</t>
  </si>
  <si>
    <t>04 -</t>
  </si>
  <si>
    <t>TRANSPORTES</t>
  </si>
  <si>
    <t>04.005.0300-A</t>
  </si>
  <si>
    <t>UNXKM</t>
  </si>
  <si>
    <t>T</t>
  </si>
  <si>
    <t>04.013.0015-A</t>
  </si>
  <si>
    <t>04.014.0095-A</t>
  </si>
  <si>
    <t>04.014.0112-A</t>
  </si>
  <si>
    <t>04.014.0116-A</t>
  </si>
  <si>
    <t>04.014.0118-A</t>
  </si>
  <si>
    <t>04.020.0122-A</t>
  </si>
  <si>
    <t>M2XKM</t>
  </si>
  <si>
    <t>05 -</t>
  </si>
  <si>
    <t>SERVICOS COMPLEMENTARES</t>
  </si>
  <si>
    <t>05.001.0001-A</t>
  </si>
  <si>
    <t>05.001.0002-B</t>
  </si>
  <si>
    <t>05.001.0006-A</t>
  </si>
  <si>
    <t>05.001.0350-A</t>
  </si>
  <si>
    <t>LIMPEZA DE VIDROS,FEITA NOS DOIS LADOS,CONTADO UM LADO</t>
  </si>
  <si>
    <t>05.001.0360-A</t>
  </si>
  <si>
    <t>LIMPEZA DE PISOS CIMENTADOS</t>
  </si>
  <si>
    <t>05.001.0365-A</t>
  </si>
  <si>
    <t>LIMPEZA DE PISOS CERAMICOS.</t>
  </si>
  <si>
    <t>05.001.0370-A</t>
  </si>
  <si>
    <t>LIMPEZA DE APARELHOS SANITARIOS,INCLUSIVE METAIS</t>
  </si>
  <si>
    <t>05.001.0375-A</t>
  </si>
  <si>
    <t>LIMPEZA DE METAIS,EXCLUSIVE APARELHOS SANITARIOS</t>
  </si>
  <si>
    <t>05.001.0380-A</t>
  </si>
  <si>
    <t>LIMPEZA DE PEITORIS</t>
  </si>
  <si>
    <t>05.001.0385-A</t>
  </si>
  <si>
    <t>LIMPEZA DE PAREDES REVESTIDAS DE CERAMICAS OU AZULEJOS</t>
  </si>
  <si>
    <t>05.001.0386-A</t>
  </si>
  <si>
    <t>LIMPEZA DE PISOS VINILICOS</t>
  </si>
  <si>
    <t>05.005.0012-B</t>
  </si>
  <si>
    <t>05.006.0001-B</t>
  </si>
  <si>
    <t>M2XMES</t>
  </si>
  <si>
    <t>05.008.0001-A</t>
  </si>
  <si>
    <t>05.021.0106-G</t>
  </si>
  <si>
    <t>05.021.0107-G</t>
  </si>
  <si>
    <t>PLACA DE"SINALIZACAO PARA EXTINTOR DE INCENDIO",EM PVC(POLI-</t>
  </si>
  <si>
    <t>CLORETO DE POLIVINILA),ANTI-CHAMA,APLICACAO DE TINTA FOTOLU-</t>
  </si>
  <si>
    <t>MINESCENTE DE ACORDO COM A NORMA NBR 13434-2.FORNECIMENTO.</t>
  </si>
  <si>
    <t>05.054.0080-G</t>
  </si>
  <si>
    <t>05.100.1004-G</t>
  </si>
  <si>
    <t>06 -</t>
  </si>
  <si>
    <t>GALERIAS, DRENOS E CONEXOS</t>
  </si>
  <si>
    <t>06.001.0243-A</t>
  </si>
  <si>
    <t>06.001.0246-A</t>
  </si>
  <si>
    <t>06.012.0001-A</t>
  </si>
  <si>
    <t>06.014.0101-A</t>
  </si>
  <si>
    <t>06.016.0015-A</t>
  </si>
  <si>
    <t>06.016.0031-A</t>
  </si>
  <si>
    <t>06.069.0008-A</t>
  </si>
  <si>
    <t>06.069.0020-A</t>
  </si>
  <si>
    <t>06.069.0105-A</t>
  </si>
  <si>
    <t>06.069.0110-A</t>
  </si>
  <si>
    <t>06.069.0120-A</t>
  </si>
  <si>
    <t>06.069.0130-A</t>
  </si>
  <si>
    <t>06.272.0003-A</t>
  </si>
  <si>
    <t>06.272.0006-A</t>
  </si>
  <si>
    <t>07 -</t>
  </si>
  <si>
    <t>ARGAMASSAS, INJECOES E CONSOLIDACOES</t>
  </si>
  <si>
    <t>07.001.0070-B</t>
  </si>
  <si>
    <t>ARGAMASSA DE CIMENTO E AREIA NO TRACO 1:8,PREPARO MANUAL</t>
  </si>
  <si>
    <t>08 -</t>
  </si>
  <si>
    <t>BASES E PAVIMENTOS</t>
  </si>
  <si>
    <t>08.013.0005-A</t>
  </si>
  <si>
    <t>08.018.0023-A</t>
  </si>
  <si>
    <t>08.020.0020-A</t>
  </si>
  <si>
    <t>08.027.0035-A</t>
  </si>
  <si>
    <t>09 -</t>
  </si>
  <si>
    <t>SERVICOS DE PARQUES E JARDINS</t>
  </si>
  <si>
    <t>09.001.0001-B</t>
  </si>
  <si>
    <t>PLANTIO DE GRAMA EM PLACAS,TIPO SAO CARLOS,BATATAIS,LARGA E</t>
  </si>
  <si>
    <t>SANTO AGOSTINHO,INCLUSIVE COMPRA E ARRANCAMENTO NO LOCAL DE</t>
  </si>
  <si>
    <t>ORIGEM,CARGA,TRANSPORTE,DESCARGA E PREPARO DO TERRENO</t>
  </si>
  <si>
    <t>09.002.0001-A</t>
  </si>
  <si>
    <t>PLANTIO DE ARVORE ISOLADA ATE 2,00M DE ALTURA,DE QUALQUER ES</t>
  </si>
  <si>
    <t>PECIE,EM LOGRADOURO PUBLICO,INCLUSIVE TRANSPORTE,TERRA PRETA</t>
  </si>
  <si>
    <t>SIMPLES E ESTACA DE MADEIRA(TUTOR),EXCLUSIVE O FORNECIMENTO</t>
  </si>
  <si>
    <t>DA ARVORE</t>
  </si>
  <si>
    <t>09.003.0074-A</t>
  </si>
  <si>
    <t>ESPECIES VEGETAIS COM ALTURA DE(0,60 A 1,00)M,TIPO PALMEIRA</t>
  </si>
  <si>
    <t>PHEONIX ROEBELENII(TAMAREIRA ANA), COCCOTHRINAX SP(LEQUE-PRA</t>
  </si>
  <si>
    <t>TEADA),ELAEIS GUINEENSIS(DENDEZEIRO),GAUSSIA MAYA(PALMEIRA M</t>
  </si>
  <si>
    <t>AIA) OU SIMILAR.FORNECIMENTO</t>
  </si>
  <si>
    <t>09.010.0001-A</t>
  </si>
  <si>
    <t>CORDOES DE CONCRETO SIMPLES,COM SECAO DE 10X25CM,MOLDADOS NO</t>
  </si>
  <si>
    <t>LOCAL,INCLUSIVE ESCAVACAO E REATERRO</t>
  </si>
  <si>
    <t>09.012.0003-A</t>
  </si>
  <si>
    <t>BANCO DE CONCRETO ARMADO,MEDINDO 2,00X0,45X0,10M,COM 0,40M D</t>
  </si>
  <si>
    <t>E ALTURA,APOIADO EM 2 BLOCOS DE CONCRETO DE 0,10X0,30X0,40M</t>
  </si>
  <si>
    <t>COM FUNDACAO CONFORME PROJETO CEHAB,REVESTIDO COM ARGAMASSA</t>
  </si>
  <si>
    <t>DE CIMENTO E AREIA,NO TRACO 1:4,ACABAMENTO ASPERO</t>
  </si>
  <si>
    <t>11 -</t>
  </si>
  <si>
    <t>ESTRUTURAS</t>
  </si>
  <si>
    <t>11.003.0020-A</t>
  </si>
  <si>
    <t>CONCRETO PARA CAMADAS PREPARATORIAS COM 180KG DE CIMENTO POR</t>
  </si>
  <si>
    <t>M3 DE CONCRETO,INCLUSIVE MATERIAIS,TRANSPORTE,PRODUCAO,LANC</t>
  </si>
  <si>
    <t>AMENTO E ADENSAMENTO</t>
  </si>
  <si>
    <t>11.004.0021-B</t>
  </si>
  <si>
    <t>FORMAS DE MADEIRA DE 3ª PARA MOLDAGEM DE PECAS DE CONCRETO A</t>
  </si>
  <si>
    <t>RMADO COM PARAMENTOS PLANOS,EM LAJES,VIGAS,PAREDES,ETC,SERVI</t>
  </si>
  <si>
    <t>NDO A MADEIRA 2 VEZES,INCLUSIVE DESMOLDAGEM,EXCLUSIVE ESCORA</t>
  </si>
  <si>
    <t>MENTO</t>
  </si>
  <si>
    <t>11.004.0035-B</t>
  </si>
  <si>
    <t>ESCORAMENTO DE FORMAS ATE 3,30M DE PE DIREITO,COM MADEIRA DE</t>
  </si>
  <si>
    <t>3ª,TABUAS EMPREGADAS 3 VEZES,PRUMOS 4 VEZES</t>
  </si>
  <si>
    <t>11.004.0037-A</t>
  </si>
  <si>
    <t>ESCORAMENTO DE FORMAS DE 3,50 ATE 4,00M DE PE DIREITO,COM MA</t>
  </si>
  <si>
    <t>DEIRA DE 3ª,TABUAS EMPREGADAS 3 VEZES,PRUMOS 4 VEZES</t>
  </si>
  <si>
    <t>11.004.0038-B</t>
  </si>
  <si>
    <t>ESCORAMENTO DE FORMAS DE 4,00 ATE 5,00M DE PE DIREITO,COM MA</t>
  </si>
  <si>
    <t>11.009.0013-A</t>
  </si>
  <si>
    <t>BARRA DE ACO CA-50,COM SALIENCIA OU MOSSA,COEFICIENTE DE CON</t>
  </si>
  <si>
    <t>KG</t>
  </si>
  <si>
    <t>FORMACAO SUPERFICIAL MINIMO (ADERENCIA) IGUAL A 1,5,DIAMETRO</t>
  </si>
  <si>
    <t>DE 6,3MM,DESTINADA A ARMADURA DE CONCRETO ARMADO,10% DE PER</t>
  </si>
  <si>
    <t>DAS DE PONTAS E ARAME 18.FORNECIMENTO</t>
  </si>
  <si>
    <t>11.009.0014-B</t>
  </si>
  <si>
    <t>DE 8 A 12,5MM,DESTINADA A ARMADURA DE CONCRETO ARMADO,10%</t>
  </si>
  <si>
    <t>DE PERDAS DE PONTAS E ARAME 18.FORNECIMENTO</t>
  </si>
  <si>
    <t>11.009.0015-B</t>
  </si>
  <si>
    <t>ACIMA DE 12,5MM,DESTINADA A ARMADURA DE CONCRETO ARMADO,10%</t>
  </si>
  <si>
    <t>11.011.0029-A</t>
  </si>
  <si>
    <t>CORTE,DOBRAGEM,MONTAGEM E COLOCACAO DE FERRAGENS NAS FORMAS,</t>
  </si>
  <si>
    <t>ACO CA-50,EM BARRAS REDONDAS,COM DIAMETRO IGUAL A 6,3MM</t>
  </si>
  <si>
    <t>11.011.0030-B</t>
  </si>
  <si>
    <t>ACO CA-50,EM BARRAS REDONDAS,COM DIAMETRO DE 8 A 12,5MM</t>
  </si>
  <si>
    <t>11.011.0031-B</t>
  </si>
  <si>
    <t>ACO CA-50,EM BARRAS REDONDAS,COM DIAMETRO ACIMA DE 12,5MM</t>
  </si>
  <si>
    <t>11.013.0003-B</t>
  </si>
  <si>
    <t>VERGAS DE CONCRETO ARMADO PARA ALVENARIA,COM APROVEITAMENTO</t>
  </si>
  <si>
    <t>DA MADEIRA POR 10 VEZES</t>
  </si>
  <si>
    <t>11.016.0100-A</t>
  </si>
  <si>
    <t>11.025.0012-A</t>
  </si>
  <si>
    <t>CONCRETO BOMBEADO,FCK=30MPA,COMPREENDENDO O FORNECIMENTO DE</t>
  </si>
  <si>
    <t>CONCRETO IMPORTADO DE USINA,COLOCACAO NAS FORMAS,ESPALHAMENT</t>
  </si>
  <si>
    <t>O,ADENSAMENTO MECANICO E ACABAMENTO</t>
  </si>
  <si>
    <t>12 -</t>
  </si>
  <si>
    <t>ALVENARIAS E DIVISORIAS</t>
  </si>
  <si>
    <t>12.001.0020-A</t>
  </si>
  <si>
    <t>ALVENARIA DE PEDRA EM ELEVACAO,DE UMA FACE,FEITA COM BLOCOS</t>
  </si>
  <si>
    <t>DE DIMENSOES APROXIMADAS DE 30X30X30 A 40X40X40CM,ASSENTES C</t>
  </si>
  <si>
    <t>OM ARGAMASSA DE CIMENTO,SAIBRO E AREIA,NO TRACO 1:2:3,JUNTAS</t>
  </si>
  <si>
    <t>SIMPLES,TENDO ALTURA ATE 1,50M</t>
  </si>
  <si>
    <t>12.012.0003-G</t>
  </si>
  <si>
    <t>DIVISORIA SANITARIA EM PAINEIS DE LAMINADO TS ESTRUTURAL</t>
  </si>
  <si>
    <t>ESP=10MM.FORNECIMENTO E INSTALACAO.</t>
  </si>
  <si>
    <t>13 -</t>
  </si>
  <si>
    <t>REVESTIMENTO DE PAREDES, TETOS E PISOS</t>
  </si>
  <si>
    <t>13.001.0010-B</t>
  </si>
  <si>
    <t>CHAPISCO EM SUPERFICIE DE CONCRETO OU ALVENARIA,COM ARGAMASS</t>
  </si>
  <si>
    <t>A DE CIMENTO E AREIA,NO TRACO 1:3</t>
  </si>
  <si>
    <t>13.002.0010-B</t>
  </si>
  <si>
    <t>REVESTIMENTO EXTERNO,DE UMA VEZ,COM ARGAMASSA DE CIMENTO,SAI</t>
  </si>
  <si>
    <t>BRO MACIO E AREIA FINA,NO TRACO 1:2:2,COM ESPESSURA DE 3,5CM</t>
  </si>
  <si>
    <t>,INCLUSIVE CHAPISCO DE CIMENTO E AREIA,NO TRACO 1:3</t>
  </si>
  <si>
    <t>13.003.0001-A</t>
  </si>
  <si>
    <t>REVESTIMENTO INTERNO,DE UMA VEZ,MASSA UNICA OU EMBOCO PAULIS</t>
  </si>
  <si>
    <t>TA COM ARGAMASSA DE CIMENTO,CAL,SAIBRO MACIO E AREIA FINA,NO</t>
  </si>
  <si>
    <t>TRACO 1:4:4:4, ESPESSURA DE 2CM ACABAMENTO CAMURCADO, APLICA</t>
  </si>
  <si>
    <t>DO SOBRE SUPERFICIE CHAPISCADA, EXCLUSIVE CHAPISCO</t>
  </si>
  <si>
    <t>13.022.0029-A</t>
  </si>
  <si>
    <t>REVESTIMENTO COM PASTILHA CERAMICA,5X5CM,NAS CORES BRANCO NE</t>
  </si>
  <si>
    <t>VADA,VERDE SAMAMBAIA,VERDE XAPURI,INCLUSIVE CHAPISCO DE CIME</t>
  </si>
  <si>
    <t>NTO E AREIA NO TRACO 1:3 E EMBOCO COM ARGAMASSA DE CIMENTO,A</t>
  </si>
  <si>
    <t>REIA E SAIBRO,NO TRACO 1:2:2,ASSENTES E REJUNTADAS COM NATA</t>
  </si>
  <si>
    <t>DE CIMENTO BRANCO</t>
  </si>
  <si>
    <t>13.045.0040-A</t>
  </si>
  <si>
    <t>PEITORIL DE MARMORE BRANCO CLASSICO,DE 2X18CM,COM 2 POLIMENT</t>
  </si>
  <si>
    <t>OS,ASSENTE COM ARGAMASSA DE CIMENTO,SAIBRO E AREIA,NO TRACO</t>
  </si>
  <si>
    <t>1:3:3 E NATA DE CIMENTO COMUM,REJUNTADO COM CIMENTO BRANCO</t>
  </si>
  <si>
    <t>REVESTIMENTO ACUSTICO SOBRE PAREDE DE ALVENARIA EXISTENTE,</t>
  </si>
  <si>
    <t>COMPOSTO P/PAINEL DE LA ROCHA ESP=25MM E DENS=60KG/M3,FIXADO</t>
  </si>
  <si>
    <t>C/FITA DUPLA FACE ENTRE BARROTEAMENTO DE MADEIRA,FORRADO C/</t>
  </si>
  <si>
    <t>CHAPA PERFURADA TIPO DURATEX ESP=6MM E ACABAMENTO C/CARPETE</t>
  </si>
  <si>
    <t>4MM.FORNECIMENTO E INSTALACAO ,PARA OBRA DO CINEMA DA CIDADE</t>
  </si>
  <si>
    <t>13.187.0010-A</t>
  </si>
  <si>
    <t>REVESTIMENTO DE PAREDES OU FORROS COM PLACA CIMENTICIA,COM M</t>
  </si>
  <si>
    <t>13.190.0015-A</t>
  </si>
  <si>
    <t>FORRO TERMOACUSTICO COM PAINEL DE LA DE VIDRO,REVESTIDO POR</t>
  </si>
  <si>
    <t>PELICULAS DE PVC MICROPERFURADAS,SOBRE PERFIS METALICOS,COM</t>
  </si>
  <si>
    <t>TIRANTES RIGIDOS,EM PLACA DE 1250X625X15MM.FORNECIMENTO E CO</t>
  </si>
  <si>
    <t>LOCACAO</t>
  </si>
  <si>
    <t>13.193.0010-A</t>
  </si>
  <si>
    <t>13.196.0080-A</t>
  </si>
  <si>
    <t>FORRO ESTRUTURADO MONOLITICO C/UMA CHAPA DE GESSO ACARTONADO</t>
  </si>
  <si>
    <t>,TIPO STANDARD NO SISTEMA DRYWALL,LARGURA 1200MM,ESP.12,5MM,</t>
  </si>
  <si>
    <t>,C/TRAT.JUNTAS P/UNIFORMIZACAO DA SUPERFICIE,SENDO APARAFUSA</t>
  </si>
  <si>
    <t>DA EM ESTRUTURA DE ACO GALVANIZADO,SUSPENSA POR MEIO DE PEND</t>
  </si>
  <si>
    <t>URAIS FIXADOS EM ESTRUTURA SUPERIOR,C/O PERIMETRO EXECUTADO</t>
  </si>
  <si>
    <t>C/CANTONEIRAS ACO GALVANIZADO.FORNECIMENTO E COLOCACAO</t>
  </si>
  <si>
    <t>13.205.0025-A</t>
  </si>
  <si>
    <t>PROTECAO DE PORTAS EM VINIL DE ALTO IMPACTO,COM ACABAMENTO T</t>
  </si>
  <si>
    <t>EXTURIZADO,VARIAS CORES.FORNECIMENTO E COLOCACAO</t>
  </si>
  <si>
    <t>13.301.0125-B</t>
  </si>
  <si>
    <t>CONTRAPISO,BASE OU CAMADA REGULARIZADORA,EXECUTADA COM ARGAM</t>
  </si>
  <si>
    <t>ASSA DE CIMENTO E AREIA,NO TRACO 1:4,NA ESPESSURA DE 3CM</t>
  </si>
  <si>
    <t>13.330.0075-A</t>
  </si>
  <si>
    <t>-IV,ASSENTES EM SUPERFICIE COM NATA DE CIMENTO SOBRE ARGAMAS</t>
  </si>
  <si>
    <t>SA DE CIMENTO,AREIA E SAIBRO,NO TRACO 1:3:3,REJUNTAMENTO COM</t>
  </si>
  <si>
    <t>CIMENTO BRANCO E CORANTE</t>
  </si>
  <si>
    <t>13.333.0010-A</t>
  </si>
  <si>
    <t>13.345.0055-A</t>
  </si>
  <si>
    <t>CHAPIM OU ESPELHO DE MARMORE BRANCO CLASSICO,COM 2X17CM COM</t>
  </si>
  <si>
    <t>1 POLIMENTO,ASSENTE COMO EM 13.345.0020</t>
  </si>
  <si>
    <t>13.348.0010-A</t>
  </si>
  <si>
    <t>REVESTIMENTO DE PISOS COM GRANITO CINZA ANDORINHA,EM PLACAS,</t>
  </si>
  <si>
    <t>COM ESPESSURA DE 2CM,SEM ACABAMENTO,ASSENTE EM SUPERFICIE EM</t>
  </si>
  <si>
    <t>OSSO,COM NATA DE CIMENTO SOBRE ARGAMASSA DE CIMENTO,AREIA E</t>
  </si>
  <si>
    <t>SAIBRO,NO TRACO 1:2:2 E REJUNTAMENTO PRONTO</t>
  </si>
  <si>
    <t>13.348.0075-A</t>
  </si>
  <si>
    <t>SOLEIRA EM GRANITO CINZA ANDORINHA,ESPESSURA DE 3CM,COM 2 P</t>
  </si>
  <si>
    <t>LIMENTOS,LARGURA DE 15CM,ASSENTADO COM ARGAMASSA DE CIMENTO,</t>
  </si>
  <si>
    <t>SAIBRO E AREIA, NO TRACO 1:2:2, E REJUNTAMENTO COM CIMENTO</t>
  </si>
  <si>
    <t>BRANCO E CORANTE</t>
  </si>
  <si>
    <t>13.370.0010-A</t>
  </si>
  <si>
    <t>PATIO DE CONCRETO,NA ESPESSURA DE 8CM,NO TRACO 1:3:3 EM VOLU</t>
  </si>
  <si>
    <t>ME, FORMANDO QUADROS DE 1,00X1,00M, COM SARRAFOS DE MADEIRA</t>
  </si>
  <si>
    <t>INCORPORADOS,EXCLUSIVE PREPARO DO TERRENO</t>
  </si>
  <si>
    <t>13.370.0060-A</t>
  </si>
  <si>
    <t>PAVIMENTACAO TIPO PLAQUEAMENTO "IN SITU",PARA PROTECAO DE IM</t>
  </si>
  <si>
    <t>PERMEABILIZACAO,COM PLACAS DE 60X60X2,5CM,FUNDIDAS E REVESTI</t>
  </si>
  <si>
    <t>DAS COM ARGAMASSA DE CIMENTO E AREIA,NO TRACO 1:3,JUNTAS DE</t>
  </si>
  <si>
    <t>2,5CM,TOMADAS COM HIDROASFALTO,CIMENTO E AREIA,TRACO 1:1:3,E</t>
  </si>
  <si>
    <t>XCLUSIVE ESTAS</t>
  </si>
  <si>
    <t>13.381.0051-A</t>
  </si>
  <si>
    <t>JUNTA PLASTICA 27X3MM,PARA PISOS CONTINUOS.FORNECIMENTO E CO</t>
  </si>
  <si>
    <t>13.385.0001-A</t>
  </si>
  <si>
    <t>PISO DE ALTA RESISTENCIA,MONOLITICO,MOLDADO NO LOCAL,EM ARGA</t>
  </si>
  <si>
    <t>MASSA DE CIMENTO E AGREGADOS MINERAIS,COM ESPESSURA DE 0,8CM</t>
  </si>
  <si>
    <t>,NA COR NATURAL DO CIMENTO E 3 POLIMENTOS MECANICOS.O CUSTO</t>
  </si>
  <si>
    <t>INCLUI BASE SUPORTE EM ARGAMASSA DE CIMENTO E AREIA,NO TRACO</t>
  </si>
  <si>
    <t>1:3 E SERVENTE PARA CONFECCAO,TRANSPORTE DA ARGAMASSA E SER</t>
  </si>
  <si>
    <t>VICOS AFINS E NAO CONSIDERA JUNTAS(VIDE FAMILIA 13.381)</t>
  </si>
  <si>
    <t>13.385.0005-A</t>
  </si>
  <si>
    <t>RODAPE DE ALTA RESISTENCIA,EM ARGAMASSA DE CIMENTO E AGREGAD</t>
  </si>
  <si>
    <t>OS MINERAIS, COM 10CM DE ALTURA, NA COR NATURAL DO CIMENTO,</t>
  </si>
  <si>
    <t>INCLUSIVE 3 POLIMENTOS,SENDO OS CANTOS SALIENTES BOLEADOS,E</t>
  </si>
  <si>
    <t>OS REENTRANTES E JUNTO AO PISO EM MEIA CANA</t>
  </si>
  <si>
    <t>13.390.0030-A</t>
  </si>
  <si>
    <t>PISO VINILICO EM LADRILHOS DE RESINA DE PVC PLASTIFICANTE,CO</t>
  </si>
  <si>
    <t>M MEDIDAS EM TORNO DE 30X30CM,HOMOGENEO,LISO,COM 2MM DE ESPE</t>
  </si>
  <si>
    <t>SSURA,ASSENTES SOBRE BASE EXISTENTE,DEVENDO ATENDER A ABNT,N</t>
  </si>
  <si>
    <t>O QUE CONCERNE A RESISTENCIA,AO IMPACTO,SOLIDEZ,DUREZA E ACA</t>
  </si>
  <si>
    <t>O DE AGENTES QUIMICOS,INCLUSIVE ADESIVO.FORNECIMENTO E COLOC</t>
  </si>
  <si>
    <t>ACAO</t>
  </si>
  <si>
    <t>13.390.0050-A</t>
  </si>
  <si>
    <t>TESTEIRA EM MATERIAL VINILICO COM 6CM DE LARGURA.FORNECIMENT</t>
  </si>
  <si>
    <t>O E COLOCACAO</t>
  </si>
  <si>
    <t>13.390.0055-A</t>
  </si>
  <si>
    <t>RODAPE DE PVC TIPO PLANO OU CURVO,COM 7,5CM DE ALTURA,PARA P</t>
  </si>
  <si>
    <t>ISOS VINILICOS.FORNECIMENTO E COLOCACAO</t>
  </si>
  <si>
    <t>13.395.0010-A</t>
  </si>
  <si>
    <t>13.395.0011-A</t>
  </si>
  <si>
    <t>FORRACAO DE PISO COM CARPETE DE NYLON,COM 10MM DE ESPESSURA,</t>
  </si>
  <si>
    <t>SOBRE BASE EXISTENTE</t>
  </si>
  <si>
    <t>13.416.0015-A</t>
  </si>
  <si>
    <t>PISO TATIL DE BORRACHA,ALERTA,PARA PESSOAS COM NECESSIDADES</t>
  </si>
  <si>
    <t>ESPECIFICAS,25X25CM, ESPESSURA DE 5MM, NA COR PRETA, COLADO</t>
  </si>
  <si>
    <t>SOBRE BASE EXISTENTE.FORNECIMENTO E COLOCACAO</t>
  </si>
  <si>
    <t>14 -</t>
  </si>
  <si>
    <t>ESQUADRIAS DE MADEIRA, SERRALHERIA, FERRAGENS E VIDRACARIA</t>
  </si>
  <si>
    <t>14.002.0020-A</t>
  </si>
  <si>
    <t>PORTA DE ENROLAR EM CHAPA RAIADA Nº24,COMPLETA,COM GUIAS,EIX</t>
  </si>
  <si>
    <t>OS E MOLAS,COM FECHADURA NO CENTRO E CADEADO DE PISO,INCLUSI</t>
  </si>
  <si>
    <t>VE ESTE.FORNECIMENTO E COLOCACAO</t>
  </si>
  <si>
    <t>14.002.0052-A</t>
  </si>
  <si>
    <t>PORTINHOLA PARA ALCAPAO,CISTERNA OU CAIXA D'AGUA ELEVADA,EM</t>
  </si>
  <si>
    <t>CHAPA DE FERRO GALVANIZADO Nº16,ATE 0,80M DE ALTURA,COM GUAR</t>
  </si>
  <si>
    <t>NICAO E ALCA PARA FECHAMENTO A CADEADO,EXCLUSIVE ESTE.FORNEC</t>
  </si>
  <si>
    <t>IMENTO E COLOCACAO</t>
  </si>
  <si>
    <t>14.002.0250-A</t>
  </si>
  <si>
    <t>ESCADA DE MARINHEIRO,COM LARGURA DE 0,40M,EXECUTADA EM BARRA</t>
  </si>
  <si>
    <t>S DE FERRO DE 1.1/2"X1/4",SENDO OS DEGRAUS EM FERRO REDONDO</t>
  </si>
  <si>
    <t>DE 5/8",ESPACADOS DE 30CM.FORNECIMENTO E COLOCACAO</t>
  </si>
  <si>
    <t>14.002.0521-A</t>
  </si>
  <si>
    <t>PORTA METALICA ACUSTICA,46DB,NAS DIMENSOES DE 800X2100MM,INC</t>
  </si>
  <si>
    <t>LUSIVE FECHADURA ESPECIAL COM CHAVE,MOLDURA EM CANTONEIRA DE</t>
  </si>
  <si>
    <t>ACO.FORNECIMENTO E COLOCACAO</t>
  </si>
  <si>
    <t>CLUSIVE FECHADURA ESPECIAL COM CHAVE,MOLDURA EM CANTONEIRA D</t>
  </si>
  <si>
    <t>E ACO.FORNECIMENTO E COLOCACAO</t>
  </si>
  <si>
    <t>14.002.0638-G</t>
  </si>
  <si>
    <t>CORRIMAO DE PAREDE EM TUBO DE FERRO GALVANIZADO DIAM.2" E A-</t>
  </si>
  <si>
    <t>CABAMENTO EM PINTURA ESMALTE.FORNECIMENTO E COLOCACAO.</t>
  </si>
  <si>
    <t>GUARDA CORPO TUBULAR EM FERRO GALVANIZADO,COMPOSTO P/01 TRA-</t>
  </si>
  <si>
    <t>VESSA SUPERIOR DIAM.2",MONTANTES EM BARRA CHATA 2"X5/16" A</t>
  </si>
  <si>
    <t>CADA 1.20M,E 02 TRAVESSAS INFERIORES EM TUBO DIAM.3/8",ACAB.</t>
  </si>
  <si>
    <t>EM PINTURA ESMALTE,INCL.FIXACAO CHUMBADO EM ALVENARIA,CONF.</t>
  </si>
  <si>
    <t>PROJETO,PARA OBRA DO CINEMA DA CIDADE.</t>
  </si>
  <si>
    <t>JANELA FIXA EM ALUMINIO ANODIZADO,PERFIL EXTRUDADO,SERIE ESP</t>
  </si>
  <si>
    <t>ECIAL,COM ESPESSURA MINIMA DE CAMADA ANODICA DE 20 MICRA,NA</t>
  </si>
  <si>
    <t>COR PRETA,TIPO VENEZIANA,COM FERRAGENS E GAXETAS DE PRIMEIRA</t>
  </si>
  <si>
    <t>QUALIDADE.FORNECIMENTO E COLOCACAO</t>
  </si>
  <si>
    <t>14.003.0164-A</t>
  </si>
  <si>
    <t>CAIXILHO FIXO DE ALUMINIO ANODIZADO PARA VIDRO EM BRONZE OU</t>
  </si>
  <si>
    <t>PRETO,SERIE 28.FORNECIMENTO E COLOCACAO</t>
  </si>
  <si>
    <t>14.003.0225-A</t>
  </si>
  <si>
    <t>PORTA DE ALUMINIO ANODIZADO AO NATURAL,PERFIL SERIE 25,EM VE</t>
  </si>
  <si>
    <t>NEZIANA,EXCLUSIVE FECHADURA.FORNECIMENTO E COLOCACAO</t>
  </si>
  <si>
    <t>14.003.0352-G</t>
  </si>
  <si>
    <t>BRISE EM ALUMINIO,(OBRA CINEMA DA CIDADE)ANGULO FIXO INCLINA</t>
  </si>
  <si>
    <t>CAO 45GRAUS,COMPOSTO POR PAINEIS LINEARES LARGURA 84MM,ACABA</t>
  </si>
  <si>
    <t>MENTO LISO,FIXADO AO PORTA-PAINEL,INCLUS.ESTRUTURA AUXILIAR</t>
  </si>
  <si>
    <t>PARA FIXACAO NA ALVENARIA.FORNECIMENTO E INSTALACAO</t>
  </si>
  <si>
    <t>14.003.0353-G</t>
  </si>
  <si>
    <t>ACABAMENTO DE FACHADA EM PERFIL "U" DE ALUMINIO 1"X1/8",COM</t>
  </si>
  <si>
    <t>PINT.ELETROSTATICA BRANCA.FORNECIMENTO E INSTALACAO CONFORME</t>
  </si>
  <si>
    <t>PROJETO ANEXO,PARA OBRA DO CINEMA DA CIDADE.</t>
  </si>
  <si>
    <t>14.004.0073-A</t>
  </si>
  <si>
    <t>VIDRO LAMINADO SIMPLES,COM ESPESSURA DE 10MM.FORNECIMENTO E</t>
  </si>
  <si>
    <t>COLOCACAO</t>
  </si>
  <si>
    <t>14.004.0100-A</t>
  </si>
  <si>
    <t>ESPELHO DE CRISTAL,4MM DE ESPESSURA.COM MOLDURA DE MADEIRA.F</t>
  </si>
  <si>
    <t>ORNECIMENTO E COLOCACAO</t>
  </si>
  <si>
    <t>14.004.0120-A</t>
  </si>
  <si>
    <t>VIDRO TEMPERADO INCOLOR,10MM DE ESPESSURA,PARA PORTAS OU PAI</t>
  </si>
  <si>
    <t>NEIS FIXOS,EXCLUSIVE FERRAGENS.FORNECIMENTO E COLOCACAO</t>
  </si>
  <si>
    <t>14.006.0008-A</t>
  </si>
  <si>
    <t>PORTA DE MADEIRA DE LEI EM COMPENSADO DE 90X210X3CM FOLHEADA</t>
  </si>
  <si>
    <t>NAS 2 FACES,ADUELA DE 13X3CM E ALIZARES DE 5X2CM,EXCLUSIVE</t>
  </si>
  <si>
    <t>FERRAGENS.FORNECIMENTO E COLOCACAO</t>
  </si>
  <si>
    <t>14.006.0010-A</t>
  </si>
  <si>
    <t>PORTA DE MADEIRA DE LEI EM COMPENSADO DE 80X210X3CM FOLHEADA</t>
  </si>
  <si>
    <t>14.006.0014-A</t>
  </si>
  <si>
    <t>PORTA DE MADEIRA DE LEI EM COMPENSADO DE 60X210X3CM FOLHEADA</t>
  </si>
  <si>
    <t>14.006.0190-A</t>
  </si>
  <si>
    <t>E 13X3CM E ALIZARES DE 5X2CM,COMPLEMENTADA POR BANDEIRA FIXA</t>
  </si>
  <si>
    <t>DE 40CM DE ALTURA,EXCLUSIVE FERRAGENS.FORNECIMENTO E COLOCA</t>
  </si>
  <si>
    <t>CAO</t>
  </si>
  <si>
    <t>14.007.0045-A</t>
  </si>
  <si>
    <t>FERRAGENS PARA PORTAS MADEIRA,DE 1 FOLHA DE ABRIR,INTERNAS,</t>
  </si>
  <si>
    <t>SOCIAIS OU DE SERVICO,CONSTANDO DE FORNECIMENTO S/COLOCACAO;</t>
  </si>
  <si>
    <t>-FECHADURA SIMPLES, RETANGULAR,DE FERRO,ACABAMENTO CROMADO;</t>
  </si>
  <si>
    <t>-MACANETA TIPO ALAVANCA,EM ZAMAK OU LATAO,ACABAMENTO POLIDO</t>
  </si>
  <si>
    <t>E CROMADO;-ESPELHO RET.OU SEMIELIPTICO FERRO OU LATAO;-3 DOB</t>
  </si>
  <si>
    <t>RADICAS DE FERRO GALV.DE 3"X2.1/2",C/PINOS E BOLAS DE LATAO</t>
  </si>
  <si>
    <t>14.007.0266-A</t>
  </si>
  <si>
    <t>FERRAGENS PARA PORTAS DE ABRIR,DE FERRO OU ALUMINIO,CONSTAND</t>
  </si>
  <si>
    <t>O DE FORNECIMENTO DAS PECAS:-FECHADURA DE CILINDRO OVALADO P</t>
  </si>
  <si>
    <t>ARA MONTANTES ESTREITOS,EM LATAO,ACABAMENTO CROMADO;-ESPELHO</t>
  </si>
  <si>
    <t>RETANGULAR,EM LATAO,ACABAMENTO CROMADO OU ROSETA CIRCULAR E</t>
  </si>
  <si>
    <t>M LATAO,ACABAMENTO CROMADO;-MACANETA TIPO ALAVANCA,EM LATAO,</t>
  </si>
  <si>
    <t>ZAMAK OU ACO ZINCADO,ACABAMENTO CROMADO,EXCLUSIVE DOBRADICA</t>
  </si>
  <si>
    <t>14.007.0296-A</t>
  </si>
  <si>
    <t>FECHO DE SOBREPOR "LIVRE-OCUPADO",INCLUSIVE TARGETA COM TRAN</t>
  </si>
  <si>
    <t>CA FIXA.FORNECIMENTO</t>
  </si>
  <si>
    <t>14.007.0314-A</t>
  </si>
  <si>
    <t>MOLA FECHA-PORTA,AEREA,COM PINHAO E CREMALHEIRA,EM ALUMINIO,</t>
  </si>
  <si>
    <t>COM PINTURA ELETROSTATICA, COM POTENCIA Nº2 PARA PORTAS DE</t>
  </si>
  <si>
    <t>MADEIRA OU ALUMINIO ATE 0,90M.FORNECIMENTO</t>
  </si>
  <si>
    <t>14.007.0335-A</t>
  </si>
  <si>
    <t>MANCAL SUPERIOR PARA PORTA DE VIDRO TEMPERADO DE 10MM.FORNEC</t>
  </si>
  <si>
    <t>IMENTO</t>
  </si>
  <si>
    <t>14.007.0338-A</t>
  </si>
  <si>
    <t>FECHADURA DE CENTRO PARA PORTA DE VIDRO TEMPERADO DE 10MM.FO</t>
  </si>
  <si>
    <t>RNECIMENTO</t>
  </si>
  <si>
    <t>14.007.0348-A</t>
  </si>
  <si>
    <t>PIVO PARA PORTA DE VIDRO TEMPERADO.FORNECIMENTO</t>
  </si>
  <si>
    <t>14.008.0111-G</t>
  </si>
  <si>
    <t>ESQUADRIAS, ARMARIOS, BANCAS E BALCOES DE MADEIRA COM REVES-</t>
  </si>
  <si>
    <t>TIMENTO EM LAMINADO MELAMINICO TEXTURIZADO, COM ESPESSURA DE</t>
  </si>
  <si>
    <t>1,3MM. FORNECIMENTO E INSTALACAO.</t>
  </si>
  <si>
    <t>14.009.0010-A</t>
  </si>
  <si>
    <t>COLOCACAO DE FECHADURA DE EMBUTIR,COM ALTURA APROXIMADA DE 2</t>
  </si>
  <si>
    <t>0CM,EM MADEIRA,EXCLUSIVE O FORNECIMENTO</t>
  </si>
  <si>
    <t>14.009.0040-A</t>
  </si>
  <si>
    <t>COLOCACAO DE UMA DOBRADICA COM AS DIMENSOES DE 3"X4" OU 3"X3</t>
  </si>
  <si>
    <t>.1/2",EM MADEIRA,EXCLUSIVE O FORNECIMENTO</t>
  </si>
  <si>
    <t>14.009.0070-A</t>
  </si>
  <si>
    <t>COLOCACAO DE FECHO DE EMBUTIR,DE 40CM,EM MADEIRA,EXCLUSIVE O</t>
  </si>
  <si>
    <t>FORNECIMENTO</t>
  </si>
  <si>
    <t>14.009.0110-A</t>
  </si>
  <si>
    <t>COLOCACAO DE MOLA "FECHA PORTA",EM MADEIRA,EXCLUSIVE O FORNE</t>
  </si>
  <si>
    <t>CIMENTO</t>
  </si>
  <si>
    <t>15 -</t>
  </si>
  <si>
    <t>INSTALACOES ELETRICAS,HIDRAULICAS,SANITARIAS E MECANICAS</t>
  </si>
  <si>
    <t>15.001.0078-A</t>
  </si>
  <si>
    <t>HIDROMETRO COM DIAMETRO DE 3/4".FORNECIMENTO</t>
  </si>
  <si>
    <t>15.002.0062-A</t>
  </si>
  <si>
    <t>CAIXA DE GORDURA SIMPLES CILINDRICA,PRE-FABRICADA EM ANEIS D</t>
  </si>
  <si>
    <t>E CONCRETO,COM DIAMETRO DE 40CM E PROFUNDIDADE TOTAL DE 60CM</t>
  </si>
  <si>
    <t>,INCLUSIVE TAMPA DE CONCRETO.FORNECIMENTO E COLOCACAO</t>
  </si>
  <si>
    <t>15.002.0125-A</t>
  </si>
  <si>
    <t>CAIXA ENTERRADA PARA INSTALACOES TELEFONICAS,TIPO R2,MEDINDO</t>
  </si>
  <si>
    <t>1,07X0,52X0,50M,EM BLOCOS DE CONCRETO ESTRUTURAL DE 0,10X0,</t>
  </si>
  <si>
    <t>20X0,40M,ASSENTADOS COM ARGAMASSA DE CIMENTO E AREIA,NO TRAC</t>
  </si>
  <si>
    <t>O 1:4 E REVESTIDA INTERNAMENTE COM A MESMA ARGAMASSA,COM TAM</t>
  </si>
  <si>
    <t>PA DE CONCRETO ARMADO COM 5CM DE ESPESSURA E FUNDO DE CONCRE</t>
  </si>
  <si>
    <t>TO SIMPLES COM 5CM</t>
  </si>
  <si>
    <t>15.002.0200-A</t>
  </si>
  <si>
    <t>CAIXA DE INSPECAO/CAIXA PARA AGUAS PLUVIAIS,DE CONCRETO PRE-</t>
  </si>
  <si>
    <t>MOLDADO,CONSTANDO DE CIRCULO DE FUNDO,4 ANEIS SUPERPOSTOS DE</t>
  </si>
  <si>
    <t>40MM DE ESPESSURA,600MM DE DIAMETRO INTERNO,SENDO 1 ANEL INF</t>
  </si>
  <si>
    <t>ERIOR(ENTRADA E SAIDA),DE 300MM+1 DE 300MM,1 DE 150MM E 1 DE</t>
  </si>
  <si>
    <t>75MM DE ALTURA,PERFAZENDO 925MM DE ALTURA TOTAL,EXCLUSIVE TA</t>
  </si>
  <si>
    <t>MPAO DE FERRO FUNDIDO E ESCAVACAO.FORNECIMENTO E COLOCACAO</t>
  </si>
  <si>
    <t>15.002.0401-A</t>
  </si>
  <si>
    <t>CAIXA SIFONADA DE ANEL DE CONCRETO DE 60CM DE DIAMETRO E 60C</t>
  </si>
  <si>
    <t>M DE PROFUNDIDADE,EXCLUSIVE ESCAVACAO E REATERRO.FORNECIMENT</t>
  </si>
  <si>
    <t>15.003.0177-A</t>
  </si>
  <si>
    <t>RALO DE COBERTURA SEMI-ESFERICO(TIPO ABACAXI),COM 3".FORNECI</t>
  </si>
  <si>
    <t>MENTO E COLOCACAO</t>
  </si>
  <si>
    <t>15.003.0178-A</t>
  </si>
  <si>
    <t>RALO DE COBERTURA SEMI-ESFERICO(TIPO ABACAXI),COM 4".FORNECI</t>
  </si>
  <si>
    <t>15.003.0392-A</t>
  </si>
  <si>
    <t>ABRACADEIRA DE FIXACAO,TIPO COPO,ESTAMPADA EM CHAPA DE FERRO</t>
  </si>
  <si>
    <t>ZINCADA,COMPOSTA DE CANOPLA,PARAFUSOS E ABRACADEIRAS PROPRI</t>
  </si>
  <si>
    <t>AMENTE DITA,NO DIAMETRO 1".FORNECIMENTO E COLOCACAO</t>
  </si>
  <si>
    <t>15.003.0395-A</t>
  </si>
  <si>
    <t>AMENTE DITA,NO DIAMETRO 2".FORNECIMENTO E COLOCACAO</t>
  </si>
  <si>
    <t>15.003.0397-A</t>
  </si>
  <si>
    <t>AMENTE DITA,NO DIAMETRO 3".FORNECIMENTO E COLOCACAO</t>
  </si>
  <si>
    <t>15.003.0398-A</t>
  </si>
  <si>
    <t>AMENTE DITA,NO DIAMETRO 4".FORNECIMENTO E COLOCACAO</t>
  </si>
  <si>
    <t>15.004.0180-A</t>
  </si>
  <si>
    <t>RALO SIFONADO PVC RIGIDO (150X185)X75MM,EM PAVIMENTO TERREO,</t>
  </si>
  <si>
    <t>COM SAIDA DE 75MM,GRELHA REDONDA E PORTA-GRELHA,COMPREENDEND</t>
  </si>
  <si>
    <t>O:3,00M DE TUBO DE PVC DE 75MM E SUA LIGACAO AO RAMAL DE VEN</t>
  </si>
  <si>
    <t>TILACAO.FORNECIMENTO E INSTALACAO</t>
  </si>
  <si>
    <t>15.007.0208-A</t>
  </si>
  <si>
    <t>HASTE PARA ATERRAMENTO,DE COBRE DE 5/8"(16MM),COM 3,00M DE C</t>
  </si>
  <si>
    <t>OMPRIMENTO.FORNECIMENTO E COLOCACAO</t>
  </si>
  <si>
    <t>15.007.0216-A</t>
  </si>
  <si>
    <t>TERMINAL AEREO PARA PARA-RAIO(CAPTOR 1 PONTA)EM LATAO MACICO</t>
  </si>
  <si>
    <t>,3/8"X600MM,FIXACAO COM ROSCA MECANICA E ABRACADEIRA,INCLUSI</t>
  </si>
  <si>
    <t>VE CAPTOR.FORNECIMENTO E COLOCACAO</t>
  </si>
  <si>
    <t>15.007.0504-A</t>
  </si>
  <si>
    <t>QUADRO DE DISTRIBUICAO DE ENERGIA PARA DISJUNTORES TERMO-MAG</t>
  </si>
  <si>
    <t>NETICOS UNIPOLARES,DE EMBUTIR,COM PORTA E BARRAMENTOS DE FAS</t>
  </si>
  <si>
    <t>E,NEUTRO E TERRA,TRIFASICO,PARA INSTALACAO DE ATE 18 DISJUNT</t>
  </si>
  <si>
    <t>ORES COM DISPOSITIVO PARA CHAVE GERAL.FORNECIMENTO E COLOCAC</t>
  </si>
  <si>
    <t>AO.</t>
  </si>
  <si>
    <t>15.007.0507-A</t>
  </si>
  <si>
    <t>E,NEUTRO E TERRA,TRIFASICO,PARA INSTALACAO DE ATE 24 DISJUNT</t>
  </si>
  <si>
    <t>15.007.0517-A</t>
  </si>
  <si>
    <t>E,NEUTRO E TERRA,TRIFASICO,PARA INSTALACAO DE ATE 50 DISJUNT</t>
  </si>
  <si>
    <t>15.007.0520-A</t>
  </si>
  <si>
    <t>DISJUNTORES/INTERRUPTORES DIFERENCIAIS(D.I),CLASSE AC,2 POLO</t>
  </si>
  <si>
    <t>15.007.0521-A</t>
  </si>
  <si>
    <t>S,INSTANTANEO,CORRENTE NOMINAL(IN) 40AX240V,SENSIBILIDADE 30</t>
  </si>
  <si>
    <t>MA/300MA.FORNECIMENTO E COLOCACAO</t>
  </si>
  <si>
    <t>15.007.0570-A</t>
  </si>
  <si>
    <t>DISJUNTOR TERMOMAGNETICO UNIPOLAR,DE 10 A 30AX250V.FORNECIME</t>
  </si>
  <si>
    <t>NTO E COLOCACAO</t>
  </si>
  <si>
    <t>15.007.0575-A</t>
  </si>
  <si>
    <t>DISJUNTOR TERMOMAGNETICO,BIPOLAR,DE 10 A 50AX250V.FORNECIMEN</t>
  </si>
  <si>
    <t>TO E COLOCACAO</t>
  </si>
  <si>
    <t>15.007.0600-A</t>
  </si>
  <si>
    <t>DISJUNTOR TERMOMAGNETICO,TRIPOLAR,DE 10 A 50AX250V.FORNECIME</t>
  </si>
  <si>
    <t>15.007.0605-A</t>
  </si>
  <si>
    <t>DISJUNTOR TERMOMAGNETICO,TRIPOLAR,DE 60 A 100AX250V.FORNECIM</t>
  </si>
  <si>
    <t>ENTO E COLOCACAO</t>
  </si>
  <si>
    <t>15.007.0795-G</t>
  </si>
  <si>
    <t>BOTOEIRA DE COMANDO DUPLO, NAS CORES VERMELHO/VERDE(LIGA/DES</t>
  </si>
  <si>
    <t>LIGA), PARA PAINEL COM FURACAO 22MM, CORPO RETANGULAR, IP65,</t>
  </si>
  <si>
    <t>NAO ILUMINADO, CONTATOS 1NA&amp;1NF.FORNECIMENTO E INSTALACAO.</t>
  </si>
  <si>
    <t>15.007.0909-G</t>
  </si>
  <si>
    <t>LUZ PILOTO PARA SINALIZACAO DE ACIONAMENTO DE CIRCUITO ELE-</t>
  </si>
  <si>
    <t>TRICO.FORNECIMENTO.</t>
  </si>
  <si>
    <t>15.007.0940-G</t>
  </si>
  <si>
    <t>QUADRO ELETRICO P/AR CONDICIONADO 1, EM CHAPA DE ACO CARBANO</t>
  </si>
  <si>
    <t>CH16, IP54, TRATAMENTO ANTI-OXIDANTE, PINTURA ELETROST.CX E</t>
  </si>
  <si>
    <t>TAMPA BEGE(RAL7032), PL.MONT.(RAL2004), DIM.1000X600X250MM,</t>
  </si>
  <si>
    <t>INCL.DISJ.BARR.NEUTRO, TRANSF.CORRENTE, AMPERIMETRO, VOLTIME</t>
  </si>
  <si>
    <t>TRO, CHAVE COMUTADORAS E TODOS OS MATERIAIS NECESSARIOS. FOR</t>
  </si>
  <si>
    <t>NECIMENTO E INSTALACAO - OBRA CINEMA DA CIDADE.</t>
  </si>
  <si>
    <t>15.007.0941-G</t>
  </si>
  <si>
    <t>QUADRO ELETRICO P/ AR CONDICIONADO 2, EM CHAPA DE ACO, CH16</t>
  </si>
  <si>
    <t>IP54, TRAT.ANTI-OXIDANTE, PINTURA ELETROST.CX.E TAMPA BEGE</t>
  </si>
  <si>
    <t>(RAL7032), PLACA MONT. (RAL2004), DIM.1000X600X250MM, INCL.</t>
  </si>
  <si>
    <t>DISJUNTORES, BARR.NEUTRO, TRANSF.DE CORRENTE, AMPERIMETRO,</t>
  </si>
  <si>
    <t>VOLTIMETRO, CHAVE COMUTADORAS E TODOS OS MATERIAIS NECESS.</t>
  </si>
  <si>
    <t>FORNECIMENTO E INSTALACAO - OBRA CINEMA DA CIDADE.</t>
  </si>
  <si>
    <t>15.007.0942-G</t>
  </si>
  <si>
    <t>QUADRO ELETRICO (QGBT), EM CHAPA DE ACO CARBONO, CH16, IP54</t>
  </si>
  <si>
    <t>TRATAMENTO ANTI-OXIDANTE, PINTURA ELETROST.CA. E TAMPA (RAL</t>
  </si>
  <si>
    <t>7032), PLACA DE MONT.(RAL2004), DIM.1000X600X250MM, INCL.DIS</t>
  </si>
  <si>
    <t>JUNTORES, BARR.NEUTRO, TRANSF.DE CORRENTE, AMPERIMETRO, VOLT</t>
  </si>
  <si>
    <t>IMETRO, CHAVE COMUTADORAS, CHAVES COMUTADORAS E TODOS OS MAT</t>
  </si>
  <si>
    <t>ERIAIS NECESS. FORN. E INST. - OBRA CINEMA DA CIDADE.</t>
  </si>
  <si>
    <t>15.008.0020-A</t>
  </si>
  <si>
    <t>FIO DE COBRE COM ISOLAMENTO TERMOPLASTICO,ANTICHAMA,COMPREEN</t>
  </si>
  <si>
    <t>DENDO:PREPARO,CORTE E ENFIACAO EM ELETRODUTOS,NA BITOLA DE 2</t>
  </si>
  <si>
    <t>,5MM2,450/750V.FORNECIMENTO E COLOCACAO</t>
  </si>
  <si>
    <t>15.008.0025-A</t>
  </si>
  <si>
    <t>DENDO:PREPARO,CORTE E ENFIACAO EM ELETRODUTOS,NA BITOLA DE 4</t>
  </si>
  <si>
    <t>MM2,450/750V.FORNECIMENTO E COLOCACAO</t>
  </si>
  <si>
    <t>15.008.0030-A</t>
  </si>
  <si>
    <t>DENDO:PREPARO,CORTE E ENFIACAO EM ELETRODUTOS,NA BITOLA DE 6</t>
  </si>
  <si>
    <t>15.008.0035-A</t>
  </si>
  <si>
    <t>DENDO:PREPARO,CORTE E ENFIACAO EM ELETRODUTOS,NA BITOLA DE 1</t>
  </si>
  <si>
    <t>0MM2,450/750V.FORNECIMENTO E COLOCACAO</t>
  </si>
  <si>
    <t>15.008.0105-A</t>
  </si>
  <si>
    <t>CABO DE COBRE COM ISOLAMENTO TERMOPLASTICO,COMPREENDENDO:PRE</t>
  </si>
  <si>
    <t>PARO,CORTE E ENFIACAO EM ELETRODUTOS,NA BITOLA DE 16MM2,450/</t>
  </si>
  <si>
    <t>750V.FORNECIMENTO E COLOCACAO</t>
  </si>
  <si>
    <t>15.008.0110-A</t>
  </si>
  <si>
    <t>PARO,CORTE E ENFIACAO EM ELETRODUTOS,NA BITOLA DE 25MM2,450/</t>
  </si>
  <si>
    <t>15.008.0220-A</t>
  </si>
  <si>
    <t>PARO,CORTE E ENFIACAO EM ELETRODUTOS,NA BITOLA DE 10MM2,600/</t>
  </si>
  <si>
    <t>1.000V.FORNECIMENTO E COLOCACAO</t>
  </si>
  <si>
    <t>15.008.0225-A</t>
  </si>
  <si>
    <t>PARO,CORTE E ENFIACAO EM ELETRODUTOS,NA BITOLA DE 16MM2,600/</t>
  </si>
  <si>
    <t>15.008.0230-A</t>
  </si>
  <si>
    <t>PARO,CORTE E ENFIACAO EM ELETRODUTOS,NA BITOLA DE 25MM2,600/</t>
  </si>
  <si>
    <t>15.008.0232-A</t>
  </si>
  <si>
    <t>PARO,CORTE E ENFIACAO EM ELETRODUTOS,NA BITOLA DE 35MM2,600/</t>
  </si>
  <si>
    <t>15.008.0245-A</t>
  </si>
  <si>
    <t>PARO,CORTE E ENFIACAO EM ELETRODUTOS,NA BITOLA DE 95MM2,600/</t>
  </si>
  <si>
    <t>15.008.0250-A</t>
  </si>
  <si>
    <t>PARO,CORTE E ENFIACAO EM ELETRODUTOS,NA BITOLA DE 120MM2,600</t>
  </si>
  <si>
    <t>/1.000V.FORNECIMENTO E COLOCACAO</t>
  </si>
  <si>
    <t>15.008.0260-A</t>
  </si>
  <si>
    <t>PARO,CORTE E ENFIACAO EM ELETRODUTOS,NA BITOLA DE 185MM2,600</t>
  </si>
  <si>
    <t>15.008.0265-A</t>
  </si>
  <si>
    <t>PARO,CORTE E ENFIACAO EM ELETRODUTOS,NA BITOLA DE 240MM2,600</t>
  </si>
  <si>
    <t>15.008.0301-A</t>
  </si>
  <si>
    <t>FIO PARALELO DE COBRE,COM ISOLAMENTO TERMOPLASTICO,NA BITOLA</t>
  </si>
  <si>
    <t>2X2,5MM2.FORNECIMENTO E COLOCACAO</t>
  </si>
  <si>
    <t>15.008.0401-G</t>
  </si>
  <si>
    <t>CABO DE COBRE ISOLADO PVC,MULTIPOLAR PP 3X1,5MM2,70º/750V.</t>
  </si>
  <si>
    <t>FORNECIMENTO E COLOCACACAO.</t>
  </si>
  <si>
    <t>15.009.0130-A</t>
  </si>
  <si>
    <t>CABO SOLIDO DE COBRE ELETROLITICO NU,TEMPERA MOLE,CLASSE 2,</t>
  </si>
  <si>
    <t>SECAO CIRCULAR DE 16MM2.FORNECIMENTO E COLOCACAO</t>
  </si>
  <si>
    <t>15.009.0140-A</t>
  </si>
  <si>
    <t>SECAO CIRCULAR DE 35MM2.FORNECIMENTO E COLOCACAO</t>
  </si>
  <si>
    <t>15.009.0143-A</t>
  </si>
  <si>
    <t>CABO SOLIDO DE COBRE ELETROLITICO NU,TEMPERA MOLE,CLASSE 2,S</t>
  </si>
  <si>
    <t>ECAO CIRCULAR DE 50MM2.FORNECIMENTO E COLOCACAO</t>
  </si>
  <si>
    <t>15.010.0035-A</t>
  </si>
  <si>
    <t>CABO TELEFONICO TIPO CTP-APL 50(PARA INSTALACOES SUBTERRANEA</t>
  </si>
  <si>
    <t>S ESPECIAIS)PARA 50 PARES.FORNECIMENTO E COLOCACAO</t>
  </si>
  <si>
    <t>CABO UTP 4 PARES CATEGORIA 5E,HOMOLOGADO PELA ANATEL E PROJE</t>
  </si>
  <si>
    <t>TADO CONFORME NORMAS EIA/TIA 568.CERTIFICADO UL(UNDERWRITTER</t>
  </si>
  <si>
    <t>LABORATORIES) \,COR AZUL/CINZA,FABRIC.FURUKAWA,AMP,NEXANS OU</t>
  </si>
  <si>
    <t>EQUIVALENTE.FORNECIMENTO E COLOCACAO PARA OBRA DO CINEMA DA</t>
  </si>
  <si>
    <t>CIDADE.</t>
  </si>
  <si>
    <t>15.011.0136-A</t>
  </si>
  <si>
    <t>SUBESTACAO SIMPLIFICADA PADRAO AMPLA,COM TRANSFORMADOR TRIFA</t>
  </si>
  <si>
    <t>SICO DE 112,5KVA,INCLUSIVE CABINE DE MEDICAO,EM ALVENARIA,PO</t>
  </si>
  <si>
    <t>STE E TODOS OS MATERIAIS ELETRICOS NECESSARIOS</t>
  </si>
  <si>
    <t>INSTALACAO DE BLOCO TERMINAL DE 10 PARES EM BASTIDORES DE</t>
  </si>
  <si>
    <t>ACO,INCL.REALIZACAO DE EMENDAS.</t>
  </si>
  <si>
    <t>15.018.0100-A</t>
  </si>
  <si>
    <t>CAIXA DE LIGACAO DE ALUMINIO SILICIO,TIPO CONDULETES,NO FORM</t>
  </si>
  <si>
    <t>ATO X,DIAMETRO DE 1".FORNECIMENTO E COLOCACAO</t>
  </si>
  <si>
    <t>15.018.0120-A</t>
  </si>
  <si>
    <t>CAIXA DE EMBUTIR,EM PVC,2"X4",INCLUSIVE BUCHAS E ARRUELAS.FO</t>
  </si>
  <si>
    <t>RNECIMENTO E COLOCACAO</t>
  </si>
  <si>
    <t>15.018.0125-A</t>
  </si>
  <si>
    <t>CAIXA DE EMBUTIR,EM PVC,3" X 3",INCLUSIVE BUCHAS E ARRUELAS.</t>
  </si>
  <si>
    <t>FORNECIMENTO E COLOCACAO</t>
  </si>
  <si>
    <t>15.018.0130-A</t>
  </si>
  <si>
    <t>CAIXA DE EMBUTIR,EM PVC,4"X4",INCLUSIVE BUCHAS E ARRUELAS.FO</t>
  </si>
  <si>
    <t>15.018.0150-A</t>
  </si>
  <si>
    <t>CAIXA DE PASSAGEM Nº4,PARA TELEFONE,CONFORME ESPECIFICACAO D</t>
  </si>
  <si>
    <t>A TELEBRAS,NAS DIMENSOES DE 60X60X13,5CM.FORNECIMENTO E COLO</t>
  </si>
  <si>
    <t>CACAO</t>
  </si>
  <si>
    <t>15.018.0175-A</t>
  </si>
  <si>
    <t>CANALETA PERFURADA ALTA(PERFILADOS),MEDINDO(38X38X6000)MM PR</t>
  </si>
  <si>
    <t>E-GALVANIZADA,INCLUSIVE SUPORTE E CONEXOES.FORNECIMENTO E CO</t>
  </si>
  <si>
    <t>15.018.0250-A</t>
  </si>
  <si>
    <t>CAIXA DE PASSAGEM DE SOBREPOR,EM ACO,COM TAMPA PARAFUSADA,DE</t>
  </si>
  <si>
    <t>12X12CM.FORNECIMENTO E COLOCACAO</t>
  </si>
  <si>
    <t>15.018.0260-A</t>
  </si>
  <si>
    <t>20X20CM.FORNECIMENTO E COLOCACAO</t>
  </si>
  <si>
    <t>15.018.0270-A</t>
  </si>
  <si>
    <t>30X30CM.FORNECIMENTO E COLOCACAO</t>
  </si>
  <si>
    <t>15.018.0470-A</t>
  </si>
  <si>
    <t>ELETROCALHA PERFURADA,SEM TAMPA,TIPO "U",300X50MM,TRATAMENTO</t>
  </si>
  <si>
    <t>SUPERFICIAL PRE-ZINCADO A QUENTE,INCLUSIVE CONEXOES,ACESSOR</t>
  </si>
  <si>
    <t>IOS E FIXACAO SUPERIOR.FORNECIMENTO E COLOCACAO</t>
  </si>
  <si>
    <t>15.018.0964-A</t>
  </si>
  <si>
    <t>TERMINAL DE FECHAMENTO,PARA ELETROCALHA PERFURADA OU LISA,30</t>
  </si>
  <si>
    <t>0X50MM,COM SAIDA PARA TUBO.FORNECIMENTO E COLOCACAO</t>
  </si>
  <si>
    <t>15.019.0015-A</t>
  </si>
  <si>
    <t>TOMADA DUPLA DE PISO,EM CORPO DE ALUMINIO FUNDIDO E TAMPA EM</t>
  </si>
  <si>
    <t>LATAO POLIDO,30A/380V.FORNECIMENTO E COLOCACAO</t>
  </si>
  <si>
    <t>15.019.0030-A</t>
  </si>
  <si>
    <t>INTERRUPTOR DE EMBUTIR COM 3 TECLAS SIMPLES FOSFORESCENTES E</t>
  </si>
  <si>
    <t>PLACA.FORNECIMENTO E COLOCACAO</t>
  </si>
  <si>
    <t>15.019.0040-A</t>
  </si>
  <si>
    <t>INTERRUPTOR COM 1 TECLA SIMPLES E TOMADA 2P+T,10A/250V,PADRA</t>
  </si>
  <si>
    <t>O BRASILEIRO,DE EMBUTIR,COM PLACA DE 4"X2".FORNECIMENTO E CO</t>
  </si>
  <si>
    <t>15.019.0055-A</t>
  </si>
  <si>
    <t>TOMADA ELETRICA 2P+T,10A/250V,PADRAO BRASILEIRO,DE SOBREPOR.</t>
  </si>
  <si>
    <t>15.019.0070-A</t>
  </si>
  <si>
    <t>ESPELHO PLASTICO 4"X2".FORNECIMENTO E COLOCACAO</t>
  </si>
  <si>
    <t>15.019.0095-A</t>
  </si>
  <si>
    <t>TOMADA TIPO RJ45,DE EMBUTIR,COMPLETA,PARA LOGICA.FORNECIMENT</t>
  </si>
  <si>
    <t>15.019.0116-G</t>
  </si>
  <si>
    <t>PLACA CEGA DE PLASTICO, PARA CAIXAS 4"X4", NA COR BRANCA.</t>
  </si>
  <si>
    <t>FORNECIMENTO E COLOCACAO.</t>
  </si>
  <si>
    <t>15.019.0125-G</t>
  </si>
  <si>
    <t>PLUG MACHO 2P+T.FORNECIMENTO E COLOCACAO.</t>
  </si>
  <si>
    <t>15.019.0126-G</t>
  </si>
  <si>
    <t>PLUG FEMEA 2P+T.FORNECIMENTO E COLOCACAO.</t>
  </si>
  <si>
    <t>15.021.0105-G</t>
  </si>
  <si>
    <t>CAIXA DE LOGICA DE EMBUTIR NO PISO.FORNECIMENTO E COLOCACAO.</t>
  </si>
  <si>
    <t>15.029.0010-A</t>
  </si>
  <si>
    <t>REGISTRO DE GAVETA,EM BRONZE,COM DIAMETRO DE 1/2".FORNECIMEN</t>
  </si>
  <si>
    <t>15.029.0011-A</t>
  </si>
  <si>
    <t>REGISTRO DE GAVETA,EM BRONZE,COM DIAMETRO DE 3/4".FORNECIMEN</t>
  </si>
  <si>
    <t>15.029.0015-A</t>
  </si>
  <si>
    <t>REGISTRO DE GAVETA,EM BRONZE,COM DIAMETRO DE 2".FORNECIMENTO</t>
  </si>
  <si>
    <t>E COLOCACAO</t>
  </si>
  <si>
    <t>15.030.0056-A</t>
  </si>
  <si>
    <t>VALVULA DE PE,COM CRIVO EM PVC,SOLDAVEL,COM DIAMETRO DE 50MM</t>
  </si>
  <si>
    <t>.FORNECIMENTO E COLOCACAO</t>
  </si>
  <si>
    <t>15.031.0024-A</t>
  </si>
  <si>
    <t>TUBO DE FERRO GALVANIZADO DE 2",COM COSTURA,INCLUSIVE CONEXO</t>
  </si>
  <si>
    <t>ES E EMENDAS,EXCLUSIVE ABERTURA E FECHAMENTO MANUAL DE RASGO</t>
  </si>
  <si>
    <t>.FORNECIMENTO E ASSENTAMENTO</t>
  </si>
  <si>
    <t>15.036.0036-A</t>
  </si>
  <si>
    <t>TUBO DE PVC RIGIDO DE 20MM,SOLDAVEL,INCLUSIVE CONEXOES E EME</t>
  </si>
  <si>
    <t>NDAS,EXCLUSIVE ABERTURA E FECHAMENTO DE RASGO.FORNECIMENTO E</t>
  </si>
  <si>
    <t>ASSENTAMENTO</t>
  </si>
  <si>
    <t>15.036.0037-A</t>
  </si>
  <si>
    <t>TUBO DE PVC RIGIDO DE 25MM,SOLDAVEL,INCLUSIVE CONEXOES E EME</t>
  </si>
  <si>
    <t>15.036.0039-A</t>
  </si>
  <si>
    <t>TUBO DE PVC RIGIDO DE 40MM,SOLDAVEL,INCLUSIVE CONEXOES E EME</t>
  </si>
  <si>
    <t>15.036.0040-A</t>
  </si>
  <si>
    <t>TUBO DE PVC RIGIDO DE 50MM,SOLDAVEL,INCLUSIVE CONEXOES E EME</t>
  </si>
  <si>
    <t>15.036.0041-A</t>
  </si>
  <si>
    <t>TUBO DE PVC RIGIDO DE 60MM,SOLDAVEL,INCLUSIVE CONEXOES E EME</t>
  </si>
  <si>
    <t>15.036.0049-A</t>
  </si>
  <si>
    <t>15.036.0050-A</t>
  </si>
  <si>
    <t>15.036.0051-A</t>
  </si>
  <si>
    <t>TUBO DE PVC RIGIDO DE 75MM,SOLDAVEL,INCLUSIVE CONEXOES E EME</t>
  </si>
  <si>
    <t>15.036.0052-A</t>
  </si>
  <si>
    <t>TUBO DE PVC RIGIDO DE 100MM,SOLDAVEL,INCLUSIVE CONEXOES E EM</t>
  </si>
  <si>
    <t>ENDAS,EXCLUSIVE ABERTURA E FECHAMENTO DE RASGO.FORNECIMENTO</t>
  </si>
  <si>
    <t>E ASSENTAMENTO</t>
  </si>
  <si>
    <t>15.036.0053-A</t>
  </si>
  <si>
    <t>TUBO DE PVC RIGIDO DE 150MM,SOLDAVEL,INCLUSIVE CONEXOES E EM</t>
  </si>
  <si>
    <t>15.036.0071-A</t>
  </si>
  <si>
    <t>ELETRODUTO DE PVC RIGIDO ROSQUEAVEL DE 1",INCLUSIVE CONEXOES</t>
  </si>
  <si>
    <t>E EMENDAS,EXCLUSIVE ABERTURA E FECHAMENTO DE RASGO.FORNECIM</t>
  </si>
  <si>
    <t>ENTO E ASSENTAMENTO</t>
  </si>
  <si>
    <t>15.036.0073-A</t>
  </si>
  <si>
    <t>ELETRODUTO DE PVC RIGIDO ROSQUEAVEL DE 1.1/2",INCLUSIVE CONE</t>
  </si>
  <si>
    <t>XOES E EMENDAS,EXCLUSIVE ABERTURA E FECHAMENTO DE RASGO.FORN</t>
  </si>
  <si>
    <t>ECIMENTO E ASSENTAMENTO</t>
  </si>
  <si>
    <t>15.036.0074-A</t>
  </si>
  <si>
    <t>ELETRODUTO DE PVC RIGIDO ROSQUEAVEL DE 2",INCLUSIVE CONEXOES</t>
  </si>
  <si>
    <t>15.036.0076-A</t>
  </si>
  <si>
    <t>ELETRODUTO DE PVC RIGIDO ROSQUEAVEL DE 3",INCLUSIVE CONEXOES</t>
  </si>
  <si>
    <t>15.036.0077-A</t>
  </si>
  <si>
    <t>ELETRODUTO DE PVC RIGIDO ROSQUEAVEL DE 4",INCLUSIVE CONEXOES</t>
  </si>
  <si>
    <t>15.036.0143-A</t>
  </si>
  <si>
    <t>ELETRODUTO EM PVC FLEXIVEL,COR AMARELA,DIAMETRO DE 32MM.FORN</t>
  </si>
  <si>
    <t>ECIMENTO E COLOCACAO.</t>
  </si>
  <si>
    <t>15.037.0015-A</t>
  </si>
  <si>
    <t>CONDUITE FLEXIVEL,GALVANIZADO,COM DIAMETRO DE 2",EXCLUSIVE E</t>
  </si>
  <si>
    <t>MENDAS.FORNECIMENTO E ASSENTAMENTO</t>
  </si>
  <si>
    <t>15.037.0017-A</t>
  </si>
  <si>
    <t>CONDUITE FLEXIVEL,GALVANIZADO,COM DIAMETRO DE 3",EXCLUSIVE E</t>
  </si>
  <si>
    <t>16 -</t>
  </si>
  <si>
    <t>COBERTURAS, ISOLAMENTOS E IMPERMEABILIZACAO</t>
  </si>
  <si>
    <t>16.001.0060-A</t>
  </si>
  <si>
    <t>MADEIRAMENTO PARA COBERTURA EM TELHAS ONDULADAS,CONSTITUIDO</t>
  </si>
  <si>
    <t>DE PECAS DE 3"X3" E 3"X4.1/2",EM MADEIRA SERRADA,SEM TESOURA</t>
  </si>
  <si>
    <t>OU PONTALETE,MEDIDO PELA AREA REAL DO MADEIRAMENTO.FORNECIM</t>
  </si>
  <si>
    <t>16.005.0054-A</t>
  </si>
  <si>
    <t>CUMEEIRA EM ALUMINIO COM ACABAMENTO EM VERNIZ NAS 2 FACES,TR</t>
  </si>
  <si>
    <t>APEZOIDAL OU ONDULADA,MEDINDO 1265X600X0,8MM.FORNECIMENTO E</t>
  </si>
  <si>
    <t>16.005.0075-A</t>
  </si>
  <si>
    <t>COBERTURA TERMO-ISOLANTE,DUPLA,TRAPEZOIDAL,ALUMINIO 0,43MM,P</t>
  </si>
  <si>
    <t>/USO ONDE SE REQUER CONFORTO TERMICO,DUPLA ESTANQUEIDADE LAT</t>
  </si>
  <si>
    <t>ERAL,S/PINTURA,RECHEIO DE POLIESTIRENO EXPANDIDO(EPS ALTURA=</t>
  </si>
  <si>
    <t>40MM)C/RETARDANTE A CHAMA E DENSIDADE NBR-11.752 DA ABNT,LAR</t>
  </si>
  <si>
    <t>GURA UTIL DE 0,99M,COMPRIMENTO ATE 12,00M,INCL.ACESSORIOS P/</t>
  </si>
  <si>
    <t>FIXACAO,ALTURA TOTAL 78,8MM.FORNECIMENTO E COLOCACAO</t>
  </si>
  <si>
    <t>16.007.0030-A</t>
  </si>
  <si>
    <t>CALHA EM CHAPA DE ACO GALVANIZADO N°24 COM 75CM DE DESENVOLV</t>
  </si>
  <si>
    <t>IMENTO.FORNECIMENTO E COLOCACAO</t>
  </si>
  <si>
    <t>16.020.0001-A</t>
  </si>
  <si>
    <t>IMPERMEABILIZACAO C/MANTA A BASE ASFALTO MODIFICADO C/POLIME</t>
  </si>
  <si>
    <t>ROS,TIPO III-B,ESP.4,00MM,CONSUMO MINIMO 1,15M2/M2,APLICACAO</t>
  </si>
  <si>
    <t>CHAMA MACARICO SOBRE PRIMER ASFALTICO BASE AGUA OU SOLVENTE</t>
  </si>
  <si>
    <t>,CONSUMO 0,40KG/M2,INCLUSIVE ESTE</t>
  </si>
  <si>
    <t>16.026.0002-A</t>
  </si>
  <si>
    <t>IMPERMEABILIZACAO DE RESERVATORIO AGUA POTAVEL,TANQUE/PISCIN</t>
  </si>
  <si>
    <t>A EM CONCRETO,ENTERRADOS SUJEITOS A LENCOL FREATICO,SIST.CRI</t>
  </si>
  <si>
    <t>STALIZACAO COMPOSTO 3 PRODUTOS DE BASE MINERAL,PENETRAM EFEI</t>
  </si>
  <si>
    <t>TO DE OSMOSE,CONS.POR M2,CIMENTO CRISTALIZANTE QUE ENDURECE</t>
  </si>
  <si>
    <t>EM 2MIN-1KG/M2,CIMENTO CRISTALIZANTE QUE EMDURECE 7MIN-1,6KG</t>
  </si>
  <si>
    <t>/M2,LIQUIDO SELADOR MINERAL,BASE SILICATO-0,7KG/M2</t>
  </si>
  <si>
    <t>16.030.0030-A</t>
  </si>
  <si>
    <t>IMPERMEABILIZACAO DE BANHEIRO OU PISOS FRIOS COM PAREDES DE</t>
  </si>
  <si>
    <t>ALVENARIA OU GESSO ACARTONADO,EMPREGANDO DUAS DEMAOS DE CIME</t>
  </si>
  <si>
    <t>NTO POLIMERICO,ATENDENDO A ABNT NBR 11905,CONSUMO DE 1KG/M2/</t>
  </si>
  <si>
    <t>DEMAO,IMPERM.BASE RESINA TERMOPLASTICA E CIMENTO C/ADIT.CONS</t>
  </si>
  <si>
    <t>UMO DE 3KG/M3,TELA DE POLIESTER 2X2MM ENTRE 1ª E 2ª DEMAOS</t>
  </si>
  <si>
    <t>16.035.0005-A</t>
  </si>
  <si>
    <t>IMPERMEABILIZACAO COM SELANTE ELASTOMERICO A BASE DE POLIURE</t>
  </si>
  <si>
    <t>TANO,MONO-COMPONENTE,EM JUNTAS DE DILATACAO DE PISOS E FACHA</t>
  </si>
  <si>
    <t>DAS COM MOVIMENTACAO DE ATE 25%,SELAMENTO DE RALOS,TUBULACOE</t>
  </si>
  <si>
    <t>S DE RESERVATORIOS E PISCINAS,VEDACAO DE ESQUADRIAS,CAIXILHO</t>
  </si>
  <si>
    <t>S METALICOS E DE MADEIRA,TRATAMENTO DE TRINCAS E FISSURAS,VE</t>
  </si>
  <si>
    <t>DACAO DE CALHAS E RUFOS,CONSUMO:360G PARA 1M DE JUNTA 2X1CM</t>
  </si>
  <si>
    <t>17 -</t>
  </si>
  <si>
    <t>PINTURA</t>
  </si>
  <si>
    <t>17.012.0040-A</t>
  </si>
  <si>
    <t>PINTURA INTERNA OU EXTERNA COM TINTA IMPERMEAVEL EM CORES PA</t>
  </si>
  <si>
    <t>RA APLICACAO SOBRE CONCRETO,TIJOLOS,PEDRAS OU ARGAMASSA DE S</t>
  </si>
  <si>
    <t>UPERFICIE POROSA,EM DUAS DEMAOS,USANDO AGUA COMO DILUENTE</t>
  </si>
  <si>
    <t>17.013.0030-A</t>
  </si>
  <si>
    <t>PINTURA INTERNA OU EXTERNA SOBRE CONCRETO LISO OU REVESTIMEN</t>
  </si>
  <si>
    <t>TO,COM TINTA AQUOSA A BASE DE EPOXI INCOLOR OU EM CORES,INCL</t>
  </si>
  <si>
    <t>USIVE LIMPEZA,E DUAS DEMAOS DE ACABAMENTO</t>
  </si>
  <si>
    <t>17.017.0100-A</t>
  </si>
  <si>
    <t>PREPARO DE MADEIRA NOVA,INCLUSIVE LIXAMENTO,LIMPEZA,UMA DEMA</t>
  </si>
  <si>
    <t>O DE VERNIZ ISOLANTE INCOLOR,DUAS DEMAOS DE MASSA PARA MADEI</t>
  </si>
  <si>
    <t>RA,LIXAMENTO E REMOCAO DE PO,E UMA DEMAO DE FUNDO SINTETICO</t>
  </si>
  <si>
    <t>NIVELADOR</t>
  </si>
  <si>
    <t>17.017.0175-A</t>
  </si>
  <si>
    <t>PINTURA INTERNA SOBRE MADEIRA NOVA,COM TRES DEMAOS DE ESMALT</t>
  </si>
  <si>
    <t>E SINTETICO ALTO BRILHO OU ACETINADO,APOS LIXAMENTO SOBRE SU</t>
  </si>
  <si>
    <t>PERFICIE PREPARADA COM MATERIAL DA MESMA LINHA DE FABRICACAO</t>
  </si>
  <si>
    <t>,CONFORME O ITEM 17.017.0100,EXCLUSIVE ESTE PREPARO</t>
  </si>
  <si>
    <t>17.017.0320-A</t>
  </si>
  <si>
    <t>PINTURA INTERNA OU EXTERNA SOBRE FERRO,COM ESMALTE SINTETICO</t>
  </si>
  <si>
    <t>BRILHANTE OU ACETINADO APOS LIXAMENTO,LIMPEZA,DESENGORDURAM</t>
  </si>
  <si>
    <t>ENTO,UMA DEMAO DE FUNDO ANTICORROSIVO NA COR LARANJA DE SECA</t>
  </si>
  <si>
    <t>GEM RAPIDA E DUAS DEMAOS DE ACABAMENTO</t>
  </si>
  <si>
    <t>17.017.0365-A</t>
  </si>
  <si>
    <t>PRIMER CONVERTEDOR DE FERRUGEM EM FUNDO DE PROTECAO,EM DUAS</t>
  </si>
  <si>
    <t>DEMAOS.FORNECIMENTO E APLICACAO</t>
  </si>
  <si>
    <t>17.018.0010-A</t>
  </si>
  <si>
    <t>PREPARO DE SUPERFICIES NOVAS,COM REVESTIMENTO LISO,INTERIOR,</t>
  </si>
  <si>
    <t>INCLUSIVE RASPAGEM,LIMPEZA,UMA DEMAO DE SELADOR,UMA DEMAO DE</t>
  </si>
  <si>
    <t>MASSA CORRIDA E LIXAMENTOS NECESSARIOS</t>
  </si>
  <si>
    <t>17.018.0020-A</t>
  </si>
  <si>
    <t>PINTURA COM TINTA LATEX,CLASSIFICACAO ECONOMICA (NBR 15079),</t>
  </si>
  <si>
    <t>FOSCA EM REVESTIMENTO LISO,INTERIOR,ACABAMENTO PADRAO,EM DUA</t>
  </si>
  <si>
    <t>S DEMAOS SOBRE A SUPERFICIE PREPARADA,CONFORME O ITEM 17.018</t>
  </si>
  <si>
    <t>.0010,EXCLUSIVE ESTE PREPARO</t>
  </si>
  <si>
    <t>17.018.0254-A</t>
  </si>
  <si>
    <t>PINTURA COM TINTA LATEX SEMIBRILHANTE OU FOSCA,CLASSIFICACAO</t>
  </si>
  <si>
    <t>PREMIUM OU STANDARD (NBR 15079),PARA INTERIOR OU EXTERIOR,S</t>
  </si>
  <si>
    <t>ISTEMA TINTOMETRICO,INCLUSIVE LIXAMENTO,UMA DEMAO DE SELADOR</t>
  </si>
  <si>
    <t>ACRILICO,DUAS DEMAOS DE MASSA ACRILICA E DUAS DEMAOS DE ACA</t>
  </si>
  <si>
    <t>BAMENTO</t>
  </si>
  <si>
    <t>17.025.0010-A</t>
  </si>
  <si>
    <t>PINTURA IMUNIZANTE FUNGICIDA E INSETICIDA PARA APLICACAO EM</t>
  </si>
  <si>
    <t>MADEIRA BRUTA OU APARELHADA,EM DUAS DEMAOS</t>
  </si>
  <si>
    <t>18 -</t>
  </si>
  <si>
    <t>APARELHOS HIDRAULICOS,SANITARIOS,ELETRICOS,MECANICOS E ESPOR</t>
  </si>
  <si>
    <t>18.002.0014-A</t>
  </si>
  <si>
    <t>LAVATORIO DE LOUCA BRANCA,COM COLUNA SUSPENSA,PARA PESSOAS C</t>
  </si>
  <si>
    <t>OM NECESSIDADES ESPECIFICAS,COM MEDIDAS EM TORNO DE 45,5X35,</t>
  </si>
  <si>
    <t>18.002.0030-A</t>
  </si>
  <si>
    <t>TANQUE DE LOUCA BRANCA,COM COLUNA E MEDIDAS EM TORNO DE 56X4</t>
  </si>
  <si>
    <t>8CM,INCLUSIVE ACESSORIOS DE FIXACAO.FERRAGENS EM METAL CROMA</t>
  </si>
  <si>
    <t>18.002.0055-A</t>
  </si>
  <si>
    <t>MICTORIO DE LOUCA BRANCA COM SIFAO INTEGRADO E MEDIDAS EM TO</t>
  </si>
  <si>
    <t>RNO DE 33X28X53CM.FERRAGENS EM METAL CROMADO:REGISTRO DE PRE</t>
  </si>
  <si>
    <t>SSAO 1416 DE 1/2" E TUBO DE LIGACAO DE 1/2".FORNECIMENTO</t>
  </si>
  <si>
    <t>18.002.0085-A</t>
  </si>
  <si>
    <t>VASO SANITARIO DE LOUCA BRANCA,CONVENCIONAL,TIPO MEDIO LUXO,</t>
  </si>
  <si>
    <t>COM MEDIDAS EM TORNO DE 37X47X38CM,INCL.ASSENTO PLASTICO TIP</t>
  </si>
  <si>
    <t>O MEDIO LUXO,BOLSA DE LIGACAO,VALVULA DE DESCARGA DE 1.1/2"</t>
  </si>
  <si>
    <t>C/REGISTRO INTEGRADO,SISTEMA HIDROMECANICO(ISENTA DE GOLPE D</t>
  </si>
  <si>
    <t>E ARIETE)COM CORPO EM LATAO,CANOPLA E BOTAO EM METAL CROMADO</t>
  </si>
  <si>
    <t>,TUBO DE LIGACAO E ACESSORIOS DE FIXACAO.FORNECIMENTO</t>
  </si>
  <si>
    <t>18.002.0090-A</t>
  </si>
  <si>
    <t>VASO SANITARIO DE LOUCA BRANCA OU BRANCO GELO,PARA PESSOAS C</t>
  </si>
  <si>
    <t>OM NECESSIDADES ESPECIFICAS,INCLUSIVE ASSENTO ESPECIAL,BOLSA</t>
  </si>
  <si>
    <t>DE LIGACAO E ACESSORIOS DE FIXACAO.FORNECIMENTO</t>
  </si>
  <si>
    <t>18.002.0097-G</t>
  </si>
  <si>
    <t>CUBA DE LOUCA DE SOBREPOR PARA BANHEIRO DE SEMI-ENCAIXE QUA</t>
  </si>
  <si>
    <t>DRADRA 42X42CM,L-830 OU DA DECA OU SIMILAR.FORNECIMENTO E</t>
  </si>
  <si>
    <t>INSTALACAO PARA CINEMA DA CIDADE.</t>
  </si>
  <si>
    <t>18.003.0003-A</t>
  </si>
  <si>
    <t>VALVULA DE DESCARGA DE 1.1/2",REGISTRO INTEGRADO,SISTEMA HID</t>
  </si>
  <si>
    <t>ROMECANICO(ISENTA DE GOLPE DE ARIETE),CORPO EM LATAO,CANOPLA</t>
  </si>
  <si>
    <t>E BOTAO EM METAL CROMADO,DE EMNBUTIR.FORNECIMENTO</t>
  </si>
  <si>
    <t>18.005.0012-A</t>
  </si>
  <si>
    <t>PORTA-TOALHA DE PAPEL EM PLASTICO ABS.FORNECIMENTO E COLOCAC</t>
  </si>
  <si>
    <t>AO</t>
  </si>
  <si>
    <t>18.005.0013-A</t>
  </si>
  <si>
    <t>PORTA PAPEL HIGIENICO EM PLASTICO ABS.FORNECIMENTRO E COLOCA</t>
  </si>
  <si>
    <t>18.006.0040-A</t>
  </si>
  <si>
    <t>SABONETEIRA,DE SOBREPOR,EM METAL CROMADO.FORNECIMENTO E COLO</t>
  </si>
  <si>
    <t>18.006.0043-A</t>
  </si>
  <si>
    <t>SABONETEIRA DE PAREDE COM BASE METALICA E CUPULA DE VIDRO GI</t>
  </si>
  <si>
    <t>RATORIA,PARA SABONETE LIQUIDO.FORNECIMENTO E COLOCACAO</t>
  </si>
  <si>
    <t>18.006.0052-A</t>
  </si>
  <si>
    <t>CABIDE DUPLO,DE SOBREPOR,EM METAL CROMADO.FORNECIMENTO E COL</t>
  </si>
  <si>
    <t>OCACAO</t>
  </si>
  <si>
    <t>18.007.0080-A</t>
  </si>
  <si>
    <t>CHUVEIRO ELETRICO EM PLASTICO,EM 110/220V,COM BRACO CROMADO</t>
  </si>
  <si>
    <t>DE 1/2" E 1 REGISTRO DE PRESSAO 1416 DE 3/4",COM CANOPLA E V</t>
  </si>
  <si>
    <t>OLANTE EM METAL CROMADO.FORNECIMENTO</t>
  </si>
  <si>
    <t>18.009.0058-A</t>
  </si>
  <si>
    <t>18.009.0066-A</t>
  </si>
  <si>
    <t>18.009.0074-A</t>
  </si>
  <si>
    <t>18.009.0079-A</t>
  </si>
  <si>
    <t>TORNEIRA PARA JARDIM,DE 1/2"X10CM APROXIMADAMENTE,EM METAL C</t>
  </si>
  <si>
    <t>ROMADO.FORNECIMENTO</t>
  </si>
  <si>
    <t>18.009.0105-A</t>
  </si>
  <si>
    <t>AL.FORNECIMENTO</t>
  </si>
  <si>
    <t>18.011.0005-A</t>
  </si>
  <si>
    <t>TORNEIRA DE BOIA EM PLASTICO,PARA CAIXA D'AGUA,DE 3/4".FORNE</t>
  </si>
  <si>
    <t>CIMENTO E COLOCACAO</t>
  </si>
  <si>
    <t>18.013.0108-A</t>
  </si>
  <si>
    <t>VALVULA DE ESCOAMENTO PARA LAVATORIO,COM LADRAO,1603 DE 1",E</t>
  </si>
  <si>
    <t>M METAL CROMADO.FORNECIMENTO</t>
  </si>
  <si>
    <t>18.013.0121-A</t>
  </si>
  <si>
    <t>SIFAO 1680,DE 1"X1.1/4",EM METAL CROMADO.FORNECIMENTO</t>
  </si>
  <si>
    <t>18.013.0128-A</t>
  </si>
  <si>
    <t>18.013.0156-A</t>
  </si>
  <si>
    <t>REGISTRO DE PRESSAO,1416 DE 3/4",COM CANOPLA E VOLANTE EM ME</t>
  </si>
  <si>
    <t>TAL CROMADO.FORNECIMENTO</t>
  </si>
  <si>
    <t>18.016.0040-A</t>
  </si>
  <si>
    <t>18.016.0100-A</t>
  </si>
  <si>
    <t>BARRA DE APOIO PARA LAVATORIO DE CENTRO,EM ACO INOXIDAVEL AI</t>
  </si>
  <si>
    <t>SI 304,TUBO DE 1.1/4",INCLUSIVE FIXACAO COM PARAFUSOS INOXID</t>
  </si>
  <si>
    <t>AVEIS E BUCHAS PLASTICAS,MEDINDO 60X40CM,PARA PESSOAS COM NE</t>
  </si>
  <si>
    <t>CESSIDADES ESPECIFICAS.FORNECIMENTO E COLOCACAO</t>
  </si>
  <si>
    <t>18.016.0106-A</t>
  </si>
  <si>
    <t>BARRA DE APOIO EM ACO INOXIDAVEL AISI 304,TUBO DE 1.1/4",INC</t>
  </si>
  <si>
    <t>LUSIVE FIXACAO COM PARAFUSOS INOXIDAVEIS E BUCHAS PLASTICAS,</t>
  </si>
  <si>
    <t>COM 80CM,PARA PESSOAS COM NECESSIDADES ESPECIFICAS.FORNECIME</t>
  </si>
  <si>
    <t>18.027.0040-A</t>
  </si>
  <si>
    <t>LUMINARIA DE EMERGENCIA DE SOBREPOR,EM PLASTICO,EQUIPADA COM</t>
  </si>
  <si>
    <t>18.027.0300-A</t>
  </si>
  <si>
    <t>ORESCENTE DE 1X16W.FORNECIMENTO E COLOCACAO</t>
  </si>
  <si>
    <t>18.027.0303-A</t>
  </si>
  <si>
    <t>18.027.0424-A</t>
  </si>
  <si>
    <t>18.027.0445-A</t>
  </si>
  <si>
    <t>A FIXACAO.FORNECIMENTO E COLOCACA</t>
  </si>
  <si>
    <t>18.027.0595-G</t>
  </si>
  <si>
    <t>LUMINARIA CIRCULAR DE EMBUTIR EM SOLO P/01 LAMPADA DE VM BI-</t>
  </si>
  <si>
    <t>PINO DE 150W(INCL),INCL REATOR/IGNITOR&amp;CAP 220V/AFP,CORPO EM</t>
  </si>
  <si>
    <t>ALUMINIO INJETADO C/ACAB EM PINTURA ELETROSTATICA NA COR BR/</t>
  </si>
  <si>
    <t>PR,DIFUSOR EM VIDRO PLANO TEMPERADO TRANSPARENTE,TUBO RIGIDO</t>
  </si>
  <si>
    <t>EM PVC COM IP-65 P/INSLACAO DA LUMINARIA,ALOJAMENTO PARA EQ.</t>
  </si>
  <si>
    <t>AUXILIARES.FORNECIMENTO E INSTALACAO.</t>
  </si>
  <si>
    <t>BALIZADOR LINEAR EM LED AZUL P/DEGRAU EM ESCADA,EM PERFIL DE</t>
  </si>
  <si>
    <t>ALUMINIO EXTRUDADO,C/ACAB. EM PINTURA ELETROSTATICA E-COAT</t>
  </si>
  <si>
    <t>NA COR PRETA,C/BORRACHA DE ACAB. ANTI-DERRAPANTE,CONTEMPLAN-</t>
  </si>
  <si>
    <t>DO 12LED`S P/ILUMINACAO SUPERIOR&amp;12LED`S P/INFERIOR,P/ML,ALI</t>
  </si>
  <si>
    <t>MENTACAO EM 12VDC DIMERIZAVEL,CONSUMO APROX. 2,5W P/LINHA DE</t>
  </si>
  <si>
    <t>12LED`S,IP-65.FORNECIMENTO E INSTALACAO.</t>
  </si>
  <si>
    <t>18.027.0610-G</t>
  </si>
  <si>
    <t>ARANDELA DECORATIVA CILINDRICA 30 CM  PARA USO INTERNO,CORPO</t>
  </si>
  <si>
    <t>EM ALUMINIO COM PINTURA ELETROSTATICA,INCLUSIVE LAMPADA</t>
  </si>
  <si>
    <t>2X60W,FORNECIMENTO E INSTALACAO PARA CINEMA DA CIDADE.</t>
  </si>
  <si>
    <t>18.027.0626-G</t>
  </si>
  <si>
    <t>LUMINARIA DE EMBUTIR QUADRADA EM CHAPA DE ACO COM PINTURA</t>
  </si>
  <si>
    <t>ELETROSTATICA BRANCA,REFLETORES E ALETAS EM ALUMINIO ANODI-</t>
  </si>
  <si>
    <t>ZADO INCLUSIVE 02 LAMPADAS FLUORESCENTES COMPACTA 26W E</t>
  </si>
  <si>
    <t>REATOR ELETRONICO AFP 2X26W,FORNECIMENTO E INSTALACAO.</t>
  </si>
  <si>
    <t>18.029.0894-G</t>
  </si>
  <si>
    <t>EQUIPAMENTO COMPLETO DE PRESSURIZACAO TIPO BOOSTER,C/ VARIA</t>
  </si>
  <si>
    <t>CAO DE VELOCIDADE POR INVESOR DE FREQ.FABR.KSB MOVITEC DP2VP</t>
  </si>
  <si>
    <t>10/3 PCM2B-50,C/PAINEL ELETR.CONTROLE DOTADO DE 2CONJ.MOTO-B</t>
  </si>
  <si>
    <t>OMBAS IN LINE DE ALTA PRESSAO C/TANQUE 100 LITROS, C/PRET.</t>
  </si>
  <si>
    <t>INVESOR, POT.3CV CADA BOMBA,PAINEL E CABOS ELETR.P/VAZAO DE</t>
  </si>
  <si>
    <t>12M3/H,PRESSAO DE 25MCA.FORN. E INST.OBRA CINEMA DA CIDADE.</t>
  </si>
  <si>
    <t>18.030.1004-G</t>
  </si>
  <si>
    <t>CONDICIONADOR DE AR TIPO SPLIT 7000 BTU`S COMPREENDENDO 1</t>
  </si>
  <si>
    <t>CONDICIONADOR E 1 EVAPORADOR.FORNECIMENTO E COLOCACAO.</t>
  </si>
  <si>
    <t>SISTEMA DE AR CONDICIONADO CENTRAL,TIPO SPLIT "BUILT IN",C/</t>
  </si>
  <si>
    <t>TR</t>
  </si>
  <si>
    <t>REDE DE DUTOS INSUFLAMENTO E DE AR EXTERIOR P/RENOVACAO,P/</t>
  </si>
  <si>
    <t>AREAS DE CONFORTO TERMICO,NOS TERMOS DA NBR 16401,DE 10,1 A-</t>
  </si>
  <si>
    <t>TE 15TR,INCL.PROJETO,P/A OBRA DO COMPLEXO EXIBIDOR - CINEMA</t>
  </si>
  <si>
    <t>18.032.0012-A</t>
  </si>
  <si>
    <t>EXTINTOR DE INCENDIO,TIPO AGUA-PRESSURIZADA,DE 10L,INCLUSIVE</t>
  </si>
  <si>
    <t>SUPORTE DE PAREDE E CARGA COMPLETA.FORNECIMENTO E COLOCACAO</t>
  </si>
  <si>
    <t>18.032.0015-A</t>
  </si>
  <si>
    <t>EXTINTOR DE INCENDIO,TIPO GAS CARBONICO(CO2),DE 6KG,COMPLETO</t>
  </si>
  <si>
    <t>18.034.0055-A</t>
  </si>
  <si>
    <t>MICRO EXAUSTOR,INCLUSIVE VENEZIANAS,ADAPTADOR E TUBO FLEXIVE</t>
  </si>
  <si>
    <t>L,PARA AMBIENTES ATE 10M3.FORNECIMENTO E COLOCACAO</t>
  </si>
  <si>
    <t>18.034.0186-G</t>
  </si>
  <si>
    <t>SISTEMA DE EXAUSTAO COMPOSTA DE GRELHA EM ALUMINIO ANODIZADO</t>
  </si>
  <si>
    <t>C/ALETAS FIXAS C/REGISTRO DE LAMINAS OPOSTAS DE 250X200, VEN</t>
  </si>
  <si>
    <t>TILADOR CENTRIFUGO EM LINHA C/CARCACA PLASTICA SILENCIOSO P/</t>
  </si>
  <si>
    <t>420M3 X 20MMCA, DUTO EM CHAPA GALVANIZADA # N°26. FORNECIMEN</t>
  </si>
  <si>
    <t>TO E INSTALACAO - OBRA CINEMA DA CIDADE - MODELO 2</t>
  </si>
  <si>
    <t>18.034.0187-G</t>
  </si>
  <si>
    <t>C/ALETAS FIXAS C/REGISTRO DE LAMINAS OPOSTOS DE 250X200, VEN</t>
  </si>
  <si>
    <t>ZIANAS DE DUPLA MOLDURA DE 350X250MM, VENTILADOR CENTRIFUGO</t>
  </si>
  <si>
    <t>EM LINHA CARCACA PLASTICA SILENCIOSO P/ 700M3 X 20MMCA, DUTO</t>
  </si>
  <si>
    <t>EM CHAPA GALVANIZADA # N°26. FORNECIMENTO E INSTALACAO - MOD</t>
  </si>
  <si>
    <t>ELO 2</t>
  </si>
  <si>
    <t>18.080.0025-A</t>
  </si>
  <si>
    <t>BANCA DE GRANITO PRETO,COM 3CM DE ESPESSURA,COM ABERTURA PAR</t>
  </si>
  <si>
    <t>A 1 CUBA(EXCLUSIVE ESTA),SOBRE APOIOS DE ALVENARIA DE MEIA V</t>
  </si>
  <si>
    <t>EZ E VERGA DE CONCRETO,SEM REVESTIMENTO.FORNECIMENTO E COLOC</t>
  </si>
  <si>
    <t>18.080.0055-A</t>
  </si>
  <si>
    <t>FRONTISPICIO DE GRANITO PRETO,COM SECAO DE 10X2CM,INCLUSIVE</t>
  </si>
  <si>
    <t>REJUNTAMENTO.FORNECIMENTO E COLOCACAO</t>
  </si>
  <si>
    <t>18.081.0051-A</t>
  </si>
  <si>
    <t>BANCA DE GRANITO CINZA CORUMBA,COM 3CM DE ESPESSURA,COM ABER</t>
  </si>
  <si>
    <t>TURA PARA 2 CUBAS(EXCLUSIVE ESTAS),SOBRE APOIOS DE ALVENARIA</t>
  </si>
  <si>
    <t>18.500.0268-G</t>
  </si>
  <si>
    <t>POLTRONA PARA CINEMA,(OBRA CINEMA DA CIDADE),ENCOSTO E ASSEN</t>
  </si>
  <si>
    <t>TO,ESTRUT.INT.EM MADEIRA,C/CURVAT.ANATOM,LAMIN.E MOLD.A QUEN</t>
  </si>
  <si>
    <t>TE E=15M,ESTOFADOS C/ESPUMA INJETADA POLIURET.DENS.50KG/M3</t>
  </si>
  <si>
    <t>(ENCOSTO) E 55KG/M3(ASSENTO),REVEST.COURO SINT.1,0MM OU TECI</t>
  </si>
  <si>
    <t>DO,ENCOSTO C/BLIND.INJET.POLIPROP,ASSENTO REBATIVEL C/RETOR-</t>
  </si>
  <si>
    <t>NO AUTOM.A POSICAO E APOIA-BRACOS C/OU S/PORTA COPOS.FORNEC.</t>
  </si>
  <si>
    <t>21 -</t>
  </si>
  <si>
    <t>ILUMINACAO PUBLICA</t>
  </si>
  <si>
    <t>21.005.0050-A</t>
  </si>
  <si>
    <t>POSTE DE ACO,CONTINUO,RETO,CONICO,SIMPLES,COM ENGASTAMENTO D</t>
  </si>
  <si>
    <t>21.010.0005-A</t>
  </si>
  <si>
    <t>PINTURA DE POSTE RETO,DE ACO,DE 4,50 A 6,00M,COM TINTA DE AC</t>
  </si>
  <si>
    <t>ABAMENTO GRAFITE SINTETICO,A BASE DE RESINA ALQUIDICA,APLICA</t>
  </si>
  <si>
    <t>DA SOBRE ZARCAO DE SECAGEM RAPIDA,COR LARANJA,DA MESMA LINHA</t>
  </si>
  <si>
    <t>DO FABRICANTE,INCLUSIVE LIMPEZA,LIXAMENTO,DESENGORDURAMENTO</t>
  </si>
  <si>
    <t>E DUAS DEMAOS DE ACABAMENTO</t>
  </si>
  <si>
    <t>21.011.0010-A</t>
  </si>
  <si>
    <t>FUNDACAO SIMPLES DE CONCRETO PRE-MOLDADO,PROJETO RIOLUZ,COM</t>
  </si>
  <si>
    <t>CHUMBADORES DE ACO,PROVIDO DE ARRUELAS E PORCAS PARA FIXACAO</t>
  </si>
  <si>
    <t>21.015.0220-A</t>
  </si>
  <si>
    <t>21.019.0095-A</t>
  </si>
  <si>
    <t>LUMINARIA LRJ-33 PARA LAMPADA VAPOR DE SODIO OU MULTIVAPOR M</t>
  </si>
  <si>
    <t>ETALICO DE 250W,IP-66,VIDRO CURVO,CORPO EM ALUMINIO INJETADO</t>
  </si>
  <si>
    <t>,PARA ENCAIXE EM TUBO COM DIAMETRO DE 60,3MM,COM EQUIPAMENTO</t>
  </si>
  <si>
    <t>AUXILIAR INTEGRADO(EM-RIOLUZ Nº30),REFLETOR EM CHAPA DE ALU</t>
  </si>
  <si>
    <t>UNID.</t>
  </si>
  <si>
    <t>QUANT.</t>
  </si>
  <si>
    <t>VALOR UNITÁRIO</t>
  </si>
  <si>
    <t>VR UNIT. C/ BDI</t>
  </si>
  <si>
    <t>TOTAL</t>
  </si>
  <si>
    <t>TOTAL DESTE ORÇAMENTO</t>
  </si>
  <si>
    <t>CONTROLE TECNOLOGICO DE OBRAS EM CONCRETO ARMADO CONSIDERANDO APENAS O CONTROLE DO CONCRETO E CONSTANDO DE COLETA,MOLDAGEM E CAPEAMENTO DE CORPOS DE PROVA,TRANSPORTE ATE 50KM,ENSAIOS DE RESISTENCIA A COMPRESSAO AOS 28 DIAS E"SLUMP TEST",MEDIDO POR M3 DE CONCRETO COLOCADO NAS FORMAS</t>
  </si>
  <si>
    <t>PREPARO MANUAL DE TERRENO,COMPREENDENDO ACERTO,RASPAGEM EVENTUAL ATE 0.30M DE PROFUNDIDADE E AFASTAMENTO LATERAL DO MATERIAL EXCEDENTE,INCLUSIVE COMPACTACAO MANUAL</t>
  </si>
  <si>
    <t>ROCADO EM VEGETACAO RALA,COM EMPILHAMENTO LATERAL E QUEIMA DOS RESIDUOS</t>
  </si>
  <si>
    <t>DESTOCAMENTO DE ARVORES DE PORTE MEDIO E RAIZES PROFUNDAS,SEM REMOCAO E AUXILIO MECANICO</t>
  </si>
  <si>
    <t>LOCACAO DE OBRA COM APARELHO TOPOGRAFICO SOBRE CERCA DE MARCACAO,INCLUSIVE CONSTRUCAO DESTA E SUA PRE-LOCACAO E O FORNECIMENTO DO MATERIAL E TENDO POR MEDICAO O PERIMETRO A CONSTRUIR</t>
  </si>
  <si>
    <t>PROJETO "AS BUILT" DE ARQUITETURA PARA OBRA DO CINEMA DA CIDADE.</t>
  </si>
  <si>
    <t>PROJETO "AS BUILT" DE INSTALACOES GERAIS PARA OBRA DO CINEMA DA CIDADE.</t>
  </si>
  <si>
    <t>TAPUME DE VEDACAO OU PROTECAO EXECUTADO COM TELHAS TRAPEZOIDAIS DE ACO GALVANIZADO,ESPESSURA DE 0,5MM,ESTAS COM 4 VEZES DE UTILIZACAO,INCLUSIVE ENGRADAMENTO DE MADEIRA,UTILIZADO 2 VEZES,EXCLUSIVE PINTURA</t>
  </si>
  <si>
    <t>ALUGUEL CONTAINER PARA ESCRITORIO C/WC,MEDINDO 2,20M LARGURA ,6,20M COMPRIMENTO E 2,50M ALTURA,CHAPAS ACO C/NERVURAS TRAPEZOIDAIS,ISOLAMENTO TERMO-ACUSTICO FORRO,CHASSIS REFORCADO E PISO COMPENSADO NAVAL,INCL.INST.ELETRICA E HIDRO-SANITARIAS,ACESSORIOS,1 VASO SANITARIO E 1 LAVATORIO,EXCL.TRANSP.(VIDE ITEM 04.005.0300),CARGA E DESCARGA(VIDE ITEM 04.013.0015)</t>
  </si>
  <si>
    <t>ALUGUEL CONTAINER PARA SANITARIO-VESTIARIO,MEDINDO 2,20M LARGURA,6,20M COMPRIMENTO E 2,50M ALTURA,CHAPAS ACO C/NERVURAS TRAPEZOIDAIS,ISOLAMENTO TERMO-ACUSTICO FORRO,CHASSIS REFORCA DO E PISO COMPENSADO NAVAL,INCL.INST.ELETRICAS E HIDRO-SANITARIAS,ACESSORIOS,2 VASOS SANITARIOS,1 LAVATORIO,1 MICTORIO E 4 CHUVEIROS,EXCL.TRANSP.CARGA E DESCARGA</t>
  </si>
  <si>
    <t>GALPAO ABERTO PARA OFICINAS E DEPOSITOS DE CANTEIRO DE OBRAS ,ESTRUTURADO EM MADEIRA DE LEI,COBERTURA DE TELHAS DE CIMENTO SEM AMIANTO ONDULADAS,DE 6MM DE ESPESSURA,PISO CIMENTADO E PREPARO DO TERRENO</t>
  </si>
  <si>
    <t>INSTALACAO E LIGACAO PROVISORIA PARA ABASTECIMENTO DE AGUA E ESGOTAMENTO SANITARIO EM CANTEIRO DE OBRAS,INCLUSIVE ESCAVACAO,EXCLUSIVE REPOSICAO DA PAVIMENTACAO DO LOGRADOURO PUBLICO</t>
  </si>
  <si>
    <t>INSTALACAO E LIGACAO PROVISORIA DE ALIMENTACAO DE ENERGIA ELETRICA,EM BAIXA TENSAO,PARA CANTEIRO DE OBRAS,M3-CHAVE 100A,CARGA 3KW,20CV,EXCLUSIVE O FORNECIMENTO DO MEDIDOR</t>
  </si>
  <si>
    <t>PLACA DE IDENTIFICACAO DE OBRA PUBLICA,INCLUSIVE PINTURA E SUPORTES DE MADEIRA.FORNECIMENTO E COLOCACAO</t>
  </si>
  <si>
    <t>ESCAVACAO MANUAL DE VALA/CAVA EM MATERIAL DE 1ª CATEGORIA (A(AREIA,ARGILA OU PICARRA),ATE 1,50M DE PROFUNDIDADE,EXCLUSIVE ESCORAMENTO E ESGOTAMENTO</t>
  </si>
  <si>
    <t>ATERRO COM MATERIAL DE 1ªCATEGORIA,ESPALHADO POR TRATOR COM POTENCIA EM TORNO DE 80CV COM LAMINA,EM CAMADAS DE 20CM DE MATERIAL ADENSADO,REGADO POR CAMINHAO TANQUE E COMPACTADO A 90% COM ROLO PE DE CARNEIRO CONVENCIONAL,DE 2(DOIS) CILINDROS,REBOCADO POR TRATOR DE PNEUS,INTERVINDO 2(DOIS) SERVENTES,EXCLUSIVE O FORNECIMENTO DA TERRA</t>
  </si>
  <si>
    <t>REATERRO DE VALA/CAVA COMPACTADA A MACO,EM CAMADAS DE 30CM DE ESPESSURA MAXIMA,COM MATERIAL DE BOA QUALIDADE,EXCLUSIVE ESTE</t>
  </si>
  <si>
    <t>ESCAVACAO MECANICA DE VALA NAO ESCORADA,EM MATERIAL DE 1ªCATEGORIA,ATE 1,50M DE PROFUNDIDADE,UTILIZANDO RETRO-ESCAVADEIRA,EXCLUSIVE ESGOTAMENTO</t>
  </si>
  <si>
    <t>CARGA E DESCARGA DE CONTAINER,SEGUNDO DESCRICAO DA FAMILIA 0 2.006</t>
  </si>
  <si>
    <t>DESCARGA DE MATERIAIS E RESIDUOS ORIGINARIOS DA CONSTRUCAO CIVIL(RCC),CLASSE A (REUTILIZAVEIS COMO AGREGADOS NA OBRA),EM LOCAIS DE DISPOSICAO FINAL AUTORIZADOS E/OU LICENCIADOS A OPERAR PELOS ORGAOS DE CONTROLE AMBIENTAL</t>
  </si>
  <si>
    <t>DESCARGA DE MATERIAIS E RESIDUOS ORIGINARIOS DA CONSTRUCAO CIVIL(RCC),CLASSE B(RECICLAVEIS PARA OUTRAS DESTINACOES),EM LOCAIS DE DISPOSICAO FINAL AUTORIZADOS E/OU LICENCIADOS A OPERAR PELOS ORGAOS DE CONTROLE AMBIENTAL</t>
  </si>
  <si>
    <t>DESCARGA DE MATERIAIS E RESIDUOS ORIGINARIOS DA CONSTRUCAO CIVIL(RCC),CLASSE C (NAO REUTILIZAVEIS),EM LOCAIS DE DISPOSICAO FINAL AUTORIZADOS E/OU LICENCIADOS A OPERAR PELOS ORGAOS DE CONTROLE AMBIENTAL</t>
  </si>
  <si>
    <t>TRANSPORTE DE ANDAIME TUBULAR,CONSIDERANDO-SE A AREA DE PROJECAO VERTICAL DO ANDAIME,EXCLUSIVE CARGA,DESCARGA E TEMPO DE ESPERA DO CAMINHAO(VIDE ITEM 04.021.0010)</t>
  </si>
  <si>
    <t>PLATAFORMA OU PASSARELA DE MADEIRA DE 1ª,CONSIDERANDO-SE APROVEITAMENTO DA  MADEIRA 20 VEZES,EXCLUSIVE ANDAIME OU OUTRO SUPORTE E MOVIMENTACAO(VIDE ITEM 05.008.0008)</t>
  </si>
  <si>
    <t>MONTAGEM E DESMONTAGEM DE ANDAIME COM ELEMENTOS TUBULARES,CONSIDERANDO-SE A AREA VERTICAL RECOBERTA</t>
  </si>
  <si>
    <t>PLACA INDICATIVA DE ROTA DE FUGA AUTOLUMINOSA,"SAIDA DE EMERGENCIA",MED.(25X15)CM,EM PVC RIGIDO ANTI-CHAMA,APLICACAO DE TINTA NA COR VERDE FOTOLUMINESCENTE,C/LAUDO TECNICO.FORNECIMENTO.</t>
  </si>
  <si>
    <t>COMUNICACAO VISUAL COMPOSTO POR LOGOMARCA,LETREIRO,ACESSORIOS E PLACAS DE SINALIZACAO,CONFORME PROJETO E ESPECIFICACOES EM ANEXO.FORNECIMENTO E INSTALACAO PARA OBRA DO CINEMA DA CIDADE.</t>
  </si>
  <si>
    <t>CORTINA PARA ENTRADA NA PLATEIA MED.2,30M X 2,10M EM VELUDO PRETO 100% ALGODAO, DUPLA FACE, COM RECHEIO DE BIDIM 6MM,C/ TRILHOS E ACESSORIOS P/ABERTURA P/LATERAIS E UM BANDO DO MÊSMO TECIDO P/SER INSTALADO NA FRENTE DO TRILHO. FORNECIMENTO E INSTALACAO - OBRA CINEMA DA CIDADE.</t>
  </si>
  <si>
    <t>ASSENTAMENTO DE TUBULACAO DE PVC,COM JUNTA ELASTICA,PARA COLETOR DE ESGOTOS,COM DIAMETRO NOMINAL DE 150MM,ATERRO E SOCA ATE A ALTURA DA GERATRIZ SUPERIOR DO TUBO,CONSIDERANDO O MATERIAL DA PROPRIA ESCAVACAO,EXCLUSIVE TUBO E JUNTA</t>
  </si>
  <si>
    <t>ASSENTAMENTO DE TUBULACAO DE PVC COM JUNTA ELASTICA,PARA COLETOR DE ESGOTOS,COM DIAMETRO NOMINAL DE 300MM,ATERRO E SOCA ATE A ALTURA DA GERATRIZ SUPERIOR DO TUBO,CONSIDERANDO O MATERIAL DA PROPRIA ESCAVACAO,EXCLUSIVE TUBO E JUNTA</t>
  </si>
  <si>
    <t>CAIXA DE AREIA DE CONCRETO ARMADO DE 1,00X1,00X1,80M,PARA COLETOR DE AGUAS PLUVIAIS DE 0,40M DE DIAMETRO COM PAREDES DE O,15M DE ESPESSURA,SENDO A BASE EM CONCRETO DOSADO PARA FCK=10MPA E REVESTIDA DE ARGAMASSA DE CIMENTO E AREIA,TRACO 1:4 EM VOLUME,DEGRAUS DE FERRO FUNDIDO,INCLUSIVE FORNECIMENTO DE TODOS OS MATERIAIS</t>
  </si>
  <si>
    <t>CAIXA DE RALO EM ALVENARIA DE TIJOLO MACICO(7X10X20CM),EM PAREDES DE UMA VEZ(0,20M),DE 0,30X0,90X0,90M,PARA AGUAS PLUVIAS,UTILIZANDO ARGAMASSA DE CIMENTO E AREIA,NO TRACO 1:4 EM VOLUME,SENDO AS PAREDES REVESTIDAS INTERNAMENTE COM A MESMA ARGAMASSA,COM BASE DE CONCRETO SIMPLES FCK=10MPA E GRELHA DE FERRO FUNDIDO DE 135KG</t>
  </si>
  <si>
    <t>TAMPAO ARTICULADO COMPLETO DE FºFº,TIPO AVENIDA,PARA TRAFEGO PESADO(TF-90),DE 0,60M DE DIAMETRO,CARGA MINIMA PARA TESTE 30T,RESISTENCIA MAXIMA DE ROMPIMENTO 37,5T E FLECHA RESIDUAL MAXIMA DE 17MM,ASSENTADO COM ARGAMASSA DE CIMENTO E AREIA,NO TRACO 1:4 EM VOLUME.FORNECIMENTO E ASSENTAMENTO</t>
  </si>
  <si>
    <t>TAMPAO COMPLETO DE FºFº,PARA CAIXA R2,PADRAO TELEBRAS,CARGA MINIMA PARA TESTE 8T,RESISTENCIA MAXIMA DE ROMPIMENTO 10T E FLECHA RESIDUAL MAXIMA DE 17MM,ASSENTADO COM ARGAMASSA DE CIMENTO E AREIA,NO TRACO 1:4 EM VOLUME.FORNECIMENTO E ASSENTAMENTO</t>
  </si>
  <si>
    <t>DUTO ANELAR FLEXIVEL,NA COR CINZA CONCRETO,SINGELO,DE POLIETILENO DE ALTA DENSIDADE(PEAD),PARA PROTECAO DE CONDUTORES ELETRICOS,COM DIAMETRO NOMINAL DE 1 1/2",SENDO O DIAMETRO INTERNO DE 39,0MM,COM FIO GUIA DE ACO E FORNECIDO COM 2 PLUGUES (TAMPOES)NAS EXTREMIDADES,LANCADO DIRETAMENTE NO SOLO,INCLUSIVE CONEXOES E KIT VEDACAO</t>
  </si>
  <si>
    <t>DUTO ANELAR FLEXIVEL,NA COR CINZA CONCRETO,SINGELO,DE POLIETILENO DE ALTA DENSIDADE(PEAD),PARA PROTECAO DE CONDUTORES ELETRICOS,COM DIAMETRO NOMINAL DE 3",SENDO O DIAMETRO INTERNO DE 76,0MM,COM FIO GUIA DE ACO E FORNECIDO COM 2 PLUGUES(TAMPOES)NAS EXTREMIDADES,LANCADO DIRETAMENTE NO SOLO,INCLUSIVE CONEXOES E KIT VEDACAO</t>
  </si>
  <si>
    <t>DUTO CORRUGADO HELICOIDAL,NA COR PRETA,SINGELO,DE POLIETILENO DE ALTA DENSIDADE(PEAD),P/PROTECAO DE CONDUTORES ELETRICOS EM INSTAL.SUBTERRANEAS,DIAMETRO NOMINAL 1 1/2",SENDO DIAMETRO INTERNO 43,0MM,FORNECIDO C/2 TAMPOES NAS EXTREMIDADES,FITA DE AVISO"PERIGO"C/FIO GUIA DE ACO GALV.REVEST.PVC,NORMA NBR 13897/13898,LANC.DIR.SOLO,INCL.CONEXOES E KIT VEDACAO</t>
  </si>
  <si>
    <t>DUTO CORRUGADO HELICOIDAL,NA COR PRETA,SINGELO,DE POLIETILENO DE ALTA DENSIDADE(PEAD),P/PROTECAO DE CONDUTORES ELETRICOS EM INSTAL.SUBTERRANEAS,DIAMETRO NOMINAL 2",SENDO O DIAMETRO INTERNO 50,8MM,FORNECIDO C/2 TAMPOES NAS EXTREMIDADES,FITA DE AVISO "PERIGO" C/FIO GUIA DE ACO GALV.REVEST.PVC,NORMA NBR 13897/13898,LANC.DIR.SOLO,INCLUSIVE CONEXOES E KIT VEDACAO</t>
  </si>
  <si>
    <t>DUTO CORRUGADO HELICOIDAL,NA COR PRETA,SINGELO,DE POLIETILENO DE ALTA DENSIDADE(PEAD),PARA PROTECAO DE CONDUTORES ELETRICOS EM INSTAL.SUBTERRANEAS,COM DIAMETRO NOMINAL 3",SENDO DIAMETRO INTERNO 75MM,FORNECIDO C/2 TAMPOES NAS EXTREMIDADES,FITA DE AVISO "PERIGO" C/FIO GUIA DE ACO GALV.REVEST.PVC,NORMA NBR 13897/13898,LANC.DIR.SOLO,INCL.CONEXOES E KIT VEDACAO</t>
  </si>
  <si>
    <t>DUTO CORRUGADO HELICOIDAL,NA COR PRETA,SINGELO,DE POLIETILENO DE ALTA DENSIDADE(PEAD),PARA PROTECAO DE CONDUTORES ELETRICOS EM INSTAL.SUBTERRANEAS,COM DIAMETRO NOMINAL 4",SENDO DIAMETRO INTERNO 102MM,FORNECIDO C/2 TAMPOES NAS EXTREMIDADES,FITA DE AVISO "PERIGO" C/FIO GUIA DE ACO GALV.REVEST.PVC,NORMA NBR 13897/13898,LANC.DIR.SOLO,INCL.CONEXOES E KIT VEDACAO</t>
  </si>
  <si>
    <t>TUBO PVC (NBR-7362), PARA ESGOTO SANITARIO, COM DIAMETRO NOMINAL DE 150MM, INCLUSIVE ANEL DE BORRACHA. FORNECIMENTO</t>
  </si>
  <si>
    <t>TUBO PVC (NBR-7362), PARA ESGOTO SANITARIO, COM DIAMETRO NOMINAL DE 300MM, INCLUSIVE ANEL DE BORRACHA. FORNECIMENTO</t>
  </si>
  <si>
    <t>TRAVESSAO OU TENTO DE GRANITO,FORNECIMENTO E ASSENTAMENTO COM REJUNTAMENTO DE ARGAMASSA DE CIMENTO E AREIA,NO TRACO 1:4</t>
  </si>
  <si>
    <t>REVESTIMENTO DE SAIBRO,EXECUTADO MANUALMENTE,COMPRIMIDO EM CAMADA,INCLUSIVE O FORNECIMENTO DO SAIBRO,SENDO A CAMADA MEDIDA APOS A COMPRESSAO</t>
  </si>
  <si>
    <t>PAVIMENTACAO LAJOTAS CONCRETO,ALTAMENTE VIBRADO,INTERTRAVADO ,C/ARTICULACAO VERTICAL,PRE-FABRICADOS,COLORIDO,ESP.6CM,RESISTENCIA A COMPRESSAO 35MPA,ASSENTES SOBRE COLCHAO PO-DE-PEDRA,AREIA OU MATERIAL EQUIVALENTE,C/JUNTAS TOMADAS C/ARGAMASSA CIMENTO E AREIA,TRACO 1:4 E/OU PEDRISCO E ASFALTO,EXCL.PREPARO DO TERRENO,C/FORN.DE TODOS OS MAT.,BEM COMO A COLOCACAO</t>
  </si>
  <si>
    <t>MEIO-FIO RETO DE CONCRETO SIMPLES FCK=15MPA,MOLDADO NO LOCAL ,TIPO DER-RJ,MEDINDO 0,15M NA BASE E COM ALTURA DE 0,45M,REJUNTAMENTO COM ARGAMASSA DE CIMENTO E AREIA,NO TRACO 1:3,5,COM FORNECIMENTO DE TODOS OS MATERIAIS,ESCAVACAO E REATERRO</t>
  </si>
  <si>
    <t>DESCRIÇÃO</t>
  </si>
  <si>
    <t>INDICE MEMÓRIA</t>
  </si>
  <si>
    <t>1.5</t>
  </si>
  <si>
    <t>1.6</t>
  </si>
  <si>
    <t>1.7</t>
  </si>
  <si>
    <t>1.8</t>
  </si>
  <si>
    <t>2.1</t>
  </si>
  <si>
    <t>2.4</t>
  </si>
  <si>
    <t>2.6</t>
  </si>
  <si>
    <t>2.2</t>
  </si>
  <si>
    <t>2.3</t>
  </si>
  <si>
    <t>2.5</t>
  </si>
  <si>
    <t>3.1</t>
  </si>
  <si>
    <t>2.7</t>
  </si>
  <si>
    <t>3.2</t>
  </si>
  <si>
    <t>3.3</t>
  </si>
  <si>
    <t>3.4</t>
  </si>
  <si>
    <t>3.5</t>
  </si>
  <si>
    <t>4.2</t>
  </si>
  <si>
    <t>4.3</t>
  </si>
  <si>
    <t>4.5</t>
  </si>
  <si>
    <t>4.6</t>
  </si>
  <si>
    <t>4.7</t>
  </si>
  <si>
    <t>4.8</t>
  </si>
  <si>
    <t>5.1</t>
  </si>
  <si>
    <t>5.5</t>
  </si>
  <si>
    <t>5.6</t>
  </si>
  <si>
    <t>5.7</t>
  </si>
  <si>
    <t>5.2</t>
  </si>
  <si>
    <t>5.3</t>
  </si>
  <si>
    <t>5.4</t>
  </si>
  <si>
    <t xml:space="preserve">4.4  e 5.8     </t>
  </si>
  <si>
    <t>7.1</t>
  </si>
  <si>
    <t>8.1</t>
  </si>
  <si>
    <t>8.2</t>
  </si>
  <si>
    <t>8.3</t>
  </si>
  <si>
    <t>8.4</t>
  </si>
  <si>
    <t>8.5</t>
  </si>
  <si>
    <t>9.1</t>
  </si>
  <si>
    <t>9.2</t>
  </si>
  <si>
    <t>9.3</t>
  </si>
  <si>
    <t>9.4</t>
  </si>
  <si>
    <t>9.5</t>
  </si>
  <si>
    <t>9.6</t>
  </si>
  <si>
    <t>11.1</t>
  </si>
  <si>
    <t>11.2</t>
  </si>
  <si>
    <t>11.3</t>
  </si>
  <si>
    <t>11.4</t>
  </si>
  <si>
    <t>11.5</t>
  </si>
  <si>
    <t>11.6</t>
  </si>
  <si>
    <t>11.7</t>
  </si>
  <si>
    <t>11.8</t>
  </si>
  <si>
    <t>11.9</t>
  </si>
  <si>
    <t>11.10</t>
  </si>
  <si>
    <t>11.11</t>
  </si>
  <si>
    <t>11.12</t>
  </si>
  <si>
    <t>11.13</t>
  </si>
  <si>
    <t>11.14</t>
  </si>
  <si>
    <t>12.1</t>
  </si>
  <si>
    <t>12.2</t>
  </si>
  <si>
    <t>12.3</t>
  </si>
  <si>
    <t>13.1</t>
  </si>
  <si>
    <t>13.2</t>
  </si>
  <si>
    <t>13.3</t>
  </si>
  <si>
    <t>13.4</t>
  </si>
  <si>
    <t>13.5</t>
  </si>
  <si>
    <t>13.6</t>
  </si>
  <si>
    <t>13.7</t>
  </si>
  <si>
    <t>13.8</t>
  </si>
  <si>
    <t>13.9</t>
  </si>
  <si>
    <t>13.10</t>
  </si>
  <si>
    <t>13.11</t>
  </si>
  <si>
    <t>13.12</t>
  </si>
  <si>
    <t>13.13</t>
  </si>
  <si>
    <t>13.14</t>
  </si>
  <si>
    <t>13.15</t>
  </si>
  <si>
    <t>13.16</t>
  </si>
  <si>
    <t>13.17</t>
  </si>
  <si>
    <t>13.18</t>
  </si>
  <si>
    <t>13.19</t>
  </si>
  <si>
    <t>13.20</t>
  </si>
  <si>
    <t>13.21</t>
  </si>
  <si>
    <t>13.22</t>
  </si>
  <si>
    <t>13.23</t>
  </si>
  <si>
    <t>14.1</t>
  </si>
  <si>
    <t>14.2</t>
  </si>
  <si>
    <t>14.3</t>
  </si>
  <si>
    <t>14.4</t>
  </si>
  <si>
    <t>14.5</t>
  </si>
  <si>
    <t>14.6</t>
  </si>
  <si>
    <t>14.7</t>
  </si>
  <si>
    <t>14.8</t>
  </si>
  <si>
    <t>14.9</t>
  </si>
  <si>
    <t>14.10</t>
  </si>
  <si>
    <t>14.11</t>
  </si>
  <si>
    <t>14.12</t>
  </si>
  <si>
    <t>14.13</t>
  </si>
  <si>
    <t>14.14</t>
  </si>
  <si>
    <t>14.15</t>
  </si>
  <si>
    <t>14.16</t>
  </si>
  <si>
    <t>14.17</t>
  </si>
  <si>
    <t>14.18</t>
  </si>
  <si>
    <t>14.19</t>
  </si>
  <si>
    <t>14.21</t>
  </si>
  <si>
    <t>14.22</t>
  </si>
  <si>
    <t>14.23</t>
  </si>
  <si>
    <t>14.24</t>
  </si>
  <si>
    <t>14.25</t>
  </si>
  <si>
    <t>14.26</t>
  </si>
  <si>
    <t>14.27</t>
  </si>
  <si>
    <t>14.28</t>
  </si>
  <si>
    <t>14.29</t>
  </si>
  <si>
    <t>15.1.1</t>
  </si>
  <si>
    <t>15.1.2</t>
  </si>
  <si>
    <t>15.1.3</t>
  </si>
  <si>
    <t>15.1.5</t>
  </si>
  <si>
    <t>15.1.7</t>
  </si>
  <si>
    <t>15.1.8</t>
  </si>
  <si>
    <t>15.1.9</t>
  </si>
  <si>
    <t>15.1.10</t>
  </si>
  <si>
    <t>15.1.15</t>
  </si>
  <si>
    <t>15.1.16</t>
  </si>
  <si>
    <t>15.2.1</t>
  </si>
  <si>
    <t>15.2.2</t>
  </si>
  <si>
    <t>15.5.3</t>
  </si>
  <si>
    <t>15.2.4</t>
  </si>
  <si>
    <t>15.2.5</t>
  </si>
  <si>
    <t>15.1.4 e 15.2.6</t>
  </si>
  <si>
    <t>15.2.7</t>
  </si>
  <si>
    <t>15.2.8</t>
  </si>
  <si>
    <t>15.2.9</t>
  </si>
  <si>
    <t>15.2.10</t>
  </si>
  <si>
    <t>15.2.11</t>
  </si>
  <si>
    <t>15.2.12</t>
  </si>
  <si>
    <t>15.2.13</t>
  </si>
  <si>
    <t>15.2.14</t>
  </si>
  <si>
    <t>15.2.15</t>
  </si>
  <si>
    <t>15.2.16</t>
  </si>
  <si>
    <t>15.2.17</t>
  </si>
  <si>
    <t>15.2.18</t>
  </si>
  <si>
    <t>15.2.19</t>
  </si>
  <si>
    <t>15.2.20</t>
  </si>
  <si>
    <t>15.2.21</t>
  </si>
  <si>
    <t>15.2.22</t>
  </si>
  <si>
    <t>15.1.6 e 15.2.23</t>
  </si>
  <si>
    <t>15.2.24</t>
  </si>
  <si>
    <t>15.2.25</t>
  </si>
  <si>
    <t>15.2.26</t>
  </si>
  <si>
    <t>15.2.27</t>
  </si>
  <si>
    <t>15.2.28</t>
  </si>
  <si>
    <t>15.2.29</t>
  </si>
  <si>
    <t>15.2.30</t>
  </si>
  <si>
    <t>15.2.31</t>
  </si>
  <si>
    <t>15.2.32</t>
  </si>
  <si>
    <t>15.2.33</t>
  </si>
  <si>
    <t>15.1.11 e 15.2.34</t>
  </si>
  <si>
    <t>15.2.37</t>
  </si>
  <si>
    <t>15.2.39</t>
  </si>
  <si>
    <t>15.2.41</t>
  </si>
  <si>
    <t>15.2.42</t>
  </si>
  <si>
    <t>15.2.43</t>
  </si>
  <si>
    <t>15.2.44</t>
  </si>
  <si>
    <t>15.2.45</t>
  </si>
  <si>
    <t>15.2.46</t>
  </si>
  <si>
    <t>15.1.13 e 15.2.47</t>
  </si>
  <si>
    <t>15.1.14 e 15.2.48</t>
  </si>
  <si>
    <t>15.2.51</t>
  </si>
  <si>
    <t>15.2.53</t>
  </si>
  <si>
    <t>15.2.54</t>
  </si>
  <si>
    <t>15.2.55</t>
  </si>
  <si>
    <t>15.3.1</t>
  </si>
  <si>
    <t>15.2.49 e 15.4.3</t>
  </si>
  <si>
    <t>15.2.3 e 15.4.4</t>
  </si>
  <si>
    <t>15.4.5</t>
  </si>
  <si>
    <t>15.2.35 e 15.4.6</t>
  </si>
  <si>
    <t>15.4.7</t>
  </si>
  <si>
    <t>15.5.1</t>
  </si>
  <si>
    <t>15.5.2</t>
  </si>
  <si>
    <t>15.5.4</t>
  </si>
  <si>
    <t>15.2.52 e 15.4.8 e 15.6.1</t>
  </si>
  <si>
    <t>15.2.50 e 15.6.2</t>
  </si>
  <si>
    <t>15.6.3</t>
  </si>
  <si>
    <t>15.6.4</t>
  </si>
  <si>
    <t>15.2.36 e 15.4.1 e 15.6.5</t>
  </si>
  <si>
    <t>15.2.38 e 15.4.2 e 15.6.6</t>
  </si>
  <si>
    <t>15.6.7</t>
  </si>
  <si>
    <t>15.1.12 e 15.6.8</t>
  </si>
  <si>
    <t>15.2.40 e 15.6.9</t>
  </si>
  <si>
    <t>15.6.10</t>
  </si>
  <si>
    <t>15.6.11</t>
  </si>
  <si>
    <t>15.6.12</t>
  </si>
  <si>
    <t>15.6.13</t>
  </si>
  <si>
    <t>15.6.14</t>
  </si>
  <si>
    <t>15.8.1</t>
  </si>
  <si>
    <t>15.8.2</t>
  </si>
  <si>
    <t>15.8.3</t>
  </si>
  <si>
    <t>15.8.4</t>
  </si>
  <si>
    <t>15.8.5</t>
  </si>
  <si>
    <t>15.8.6</t>
  </si>
  <si>
    <t>15.8.7</t>
  </si>
  <si>
    <t>15.8.8</t>
  </si>
  <si>
    <t>15.8.9</t>
  </si>
  <si>
    <t>15.8.10</t>
  </si>
  <si>
    <t>15.8.11</t>
  </si>
  <si>
    <t>15.8.12</t>
  </si>
  <si>
    <t>15.8.13</t>
  </si>
  <si>
    <t>15.8.14</t>
  </si>
  <si>
    <t>15.9.1.1</t>
  </si>
  <si>
    <t>15.9.1.2</t>
  </si>
  <si>
    <t>15.9.1.3</t>
  </si>
  <si>
    <t>15.9.1.4</t>
  </si>
  <si>
    <t>15.9.1.6</t>
  </si>
  <si>
    <t>15.9.1.8</t>
  </si>
  <si>
    <t>15.9.2.1</t>
  </si>
  <si>
    <t>15.9.2.2</t>
  </si>
  <si>
    <t>15.9.2.3</t>
  </si>
  <si>
    <t>15.9.2.4</t>
  </si>
  <si>
    <t>15.9.2.5</t>
  </si>
  <si>
    <t>15.9.2.6</t>
  </si>
  <si>
    <t>15.9.2.7</t>
  </si>
  <si>
    <t>15.9.2.8</t>
  </si>
  <si>
    <t>15.9.2.9</t>
  </si>
  <si>
    <t>15.9.2.10</t>
  </si>
  <si>
    <t>15.9.1.5 e 15.9.2.11</t>
  </si>
  <si>
    <t>15.9.2.12</t>
  </si>
  <si>
    <t>15.9.2.13</t>
  </si>
  <si>
    <t>15.9.1.7  e 15.9.2.14</t>
  </si>
  <si>
    <t>15.9.2.15</t>
  </si>
  <si>
    <t>16.1</t>
  </si>
  <si>
    <t>16.2</t>
  </si>
  <si>
    <t>16.3</t>
  </si>
  <si>
    <t>16.4</t>
  </si>
  <si>
    <t>16.5</t>
  </si>
  <si>
    <t>16.6</t>
  </si>
  <si>
    <t>16.7</t>
  </si>
  <si>
    <t>17.1</t>
  </si>
  <si>
    <t>17.2</t>
  </si>
  <si>
    <t>17.3</t>
  </si>
  <si>
    <t>17.4</t>
  </si>
  <si>
    <t>17.5</t>
  </si>
  <si>
    <t>17.6</t>
  </si>
  <si>
    <t>17.7</t>
  </si>
  <si>
    <t>17.8</t>
  </si>
  <si>
    <t>17.9</t>
  </si>
  <si>
    <t>17.10</t>
  </si>
  <si>
    <t>18.1.1</t>
  </si>
  <si>
    <t>18.1.2</t>
  </si>
  <si>
    <t>18.1.3</t>
  </si>
  <si>
    <t>18.1.4</t>
  </si>
  <si>
    <t>18.1.5</t>
  </si>
  <si>
    <t>18.1.6</t>
  </si>
  <si>
    <t>18.1.7</t>
  </si>
  <si>
    <t>18.1.8</t>
  </si>
  <si>
    <t>18.1.9</t>
  </si>
  <si>
    <t>18.1.10</t>
  </si>
  <si>
    <t>18.1.11</t>
  </si>
  <si>
    <t>18.1.12</t>
  </si>
  <si>
    <t>18.1.13</t>
  </si>
  <si>
    <t>18.1.14</t>
  </si>
  <si>
    <t>18.1.15</t>
  </si>
  <si>
    <t>18.1.17</t>
  </si>
  <si>
    <t>18.1.18</t>
  </si>
  <si>
    <t>18.1.19</t>
  </si>
  <si>
    <t>18.1.20</t>
  </si>
  <si>
    <t>18.1.21</t>
  </si>
  <si>
    <t>18.1.23</t>
  </si>
  <si>
    <t>18.1.24</t>
  </si>
  <si>
    <t>18.1.25</t>
  </si>
  <si>
    <t>18.2.1</t>
  </si>
  <si>
    <t>18.2.2</t>
  </si>
  <si>
    <t>18.2.3</t>
  </si>
  <si>
    <t>18.2.4</t>
  </si>
  <si>
    <t>18.2.5</t>
  </si>
  <si>
    <t>18.2.6</t>
  </si>
  <si>
    <t>18.2.7</t>
  </si>
  <si>
    <t>18.2.8</t>
  </si>
  <si>
    <t>18.2.9</t>
  </si>
  <si>
    <t>18.2.10</t>
  </si>
  <si>
    <t>18.3.1</t>
  </si>
  <si>
    <t>18.3.2</t>
  </si>
  <si>
    <t>21.1</t>
  </si>
  <si>
    <t>21.2</t>
  </si>
  <si>
    <t>21.3</t>
  </si>
  <si>
    <t>21.4</t>
  </si>
  <si>
    <t>21.5</t>
  </si>
  <si>
    <t>21.6</t>
  </si>
  <si>
    <t>22.1</t>
  </si>
  <si>
    <t>22.2</t>
  </si>
  <si>
    <t>22.3</t>
  </si>
  <si>
    <t>22.4</t>
  </si>
  <si>
    <t>22.5</t>
  </si>
  <si>
    <t>22.6</t>
  </si>
  <si>
    <t>22.7</t>
  </si>
  <si>
    <t>22.8</t>
  </si>
  <si>
    <t>22.9</t>
  </si>
  <si>
    <t>22.10</t>
  </si>
  <si>
    <t>22.11</t>
  </si>
  <si>
    <t>22.12</t>
  </si>
  <si>
    <t>22.13</t>
  </si>
  <si>
    <t>22.14</t>
  </si>
  <si>
    <t>22.15</t>
  </si>
  <si>
    <t>22.16</t>
  </si>
  <si>
    <t>22.17</t>
  </si>
  <si>
    <t>22.18</t>
  </si>
  <si>
    <t>22.19</t>
  </si>
  <si>
    <t>22.20</t>
  </si>
  <si>
    <t>22.21</t>
  </si>
  <si>
    <t>22.22.2</t>
  </si>
  <si>
    <t>18.1.22 e 22.22.3</t>
  </si>
  <si>
    <t>22.22.4</t>
  </si>
  <si>
    <t>14.20 e 22.22.5</t>
  </si>
  <si>
    <t>22.22.1  e 23.1</t>
  </si>
  <si>
    <t>24.1</t>
  </si>
  <si>
    <t>24.2</t>
  </si>
  <si>
    <t>24.3</t>
  </si>
  <si>
    <t>24.4</t>
  </si>
  <si>
    <t>24.8</t>
  </si>
  <si>
    <t>24.5</t>
  </si>
  <si>
    <t>24.6</t>
  </si>
  <si>
    <t>24.7</t>
  </si>
  <si>
    <t>A.1</t>
  </si>
  <si>
    <t>04.005.0123-B</t>
  </si>
  <si>
    <t>TRANSPORTE DE CARGA DE QUALQUER NATUREZA EXCLUSIVE AS DESPESAS DE</t>
  </si>
  <si>
    <t>T X KM</t>
  </si>
  <si>
    <t>CARGA E DESCARGA, TANTO DE ESPERA DE CAMINHÃO COMO DO SERVENTE</t>
  </si>
  <si>
    <t>OU EQUIPAMENTO AUXILIAR A VELOCIDADE MÉDIA DE 30 KM/H EM CAMINHÃO</t>
  </si>
  <si>
    <t>BASCULANTE A ÓLEO DIESEL COM CAPACIDADE ÚTIL DE 8 T</t>
  </si>
  <si>
    <t>1.1</t>
  </si>
  <si>
    <t>4.1 e 5.9</t>
  </si>
  <si>
    <t>ADMINISTRAÇÃO</t>
  </si>
  <si>
    <t>A</t>
  </si>
  <si>
    <t>03.010.0035-A</t>
  </si>
  <si>
    <t xml:space="preserve">CARGA, TRANSPORTE A 15 KM EM CAMINHÃO BASCULANTE E DESCARGA, </t>
  </si>
  <si>
    <t>CONSIDERANDO O VOLUME NECESSÁRIO À EXECUÇÃO DE 1,00 M3 DE MATERIAL</t>
  </si>
  <si>
    <t>COMPACTADO</t>
  </si>
  <si>
    <t>MATERIAL DE 1ª CATEGORIA PARA ATERROS, COMPREENDENDO: ESCAVAÇÃO</t>
  </si>
  <si>
    <t>04.010.0045-A</t>
  </si>
  <si>
    <t xml:space="preserve">GRANEL, UTILIZANDO CAMINHÃO BASCULANTE A ÓLEO DIESEL, COM CAPACIDADE </t>
  </si>
  <si>
    <t xml:space="preserve">ÚTIL DE 8T, CONSIDERANDO O  TEMPO PARA CARGA,DESCARGA E MANOBRA, </t>
  </si>
  <si>
    <t>EXCLUSIVE DESPESAS COM A PÁ-CARREGADEIRA EMPREGADA NA CARGA, COM</t>
  </si>
  <si>
    <t>CAPACIDADE DE 1,50 M3</t>
  </si>
  <si>
    <t>14.002.0527-A</t>
  </si>
  <si>
    <t>PORTA METALICA ACUSTICA,46DB,NAS DIMENSOES DE 2000X2100MM,IN</t>
  </si>
  <si>
    <t>13.175.0040-G</t>
  </si>
  <si>
    <t>18.027.0742-G</t>
  </si>
  <si>
    <t>%</t>
  </si>
  <si>
    <t>ADMINISTRAÇÃO LOCAL</t>
  </si>
  <si>
    <t>87453 - SINAP</t>
  </si>
  <si>
    <t>ALVENARIA DE VEDAÇÃO DE BLOCOS VAZADOS DE CONCRETO 9X19X39 CM (ESPESSU</t>
  </si>
  <si>
    <t xml:space="preserve">RA 9 CM) DE PAREDES COM ÁREA LÍQUIDA MAIOR OU IGUAL A 6M2 SEM VÃOS E </t>
  </si>
  <si>
    <t>ARGAMASSA DE ASSENTAMENTO COM PREPARO EM BETONEIRA AF 06/2014</t>
  </si>
  <si>
    <t>87455 - SINAP</t>
  </si>
  <si>
    <t>ALVENARIA DE VEDAÇÃO DE BLOCOS VAZADOS DE CONCRETO 14X19X39 CM (ESPESSU</t>
  </si>
  <si>
    <t xml:space="preserve">RA 14 CM) DE PAREDES COM ÁREA LÍQUIDA MAIOR OU IGUAL A 6M2 SEM VÃOS E </t>
  </si>
  <si>
    <t>Transporte de container, segundo descrição da família 02.006, exclusive carga e</t>
  </si>
  <si>
    <t>descarga (vide item 04.013.0015)</t>
  </si>
  <si>
    <t xml:space="preserve">CARGA E DESCARGA MECANICA DE AGREGADOS, TERRA, ESCOMBROS, MATERIAL A </t>
  </si>
  <si>
    <t>Retirada de entulho de obra com caçamba de aço tipo container com 5m³ de capacidade, inclusive carregamento, transporte e descarregamento. Custo por unidade de caçamba
Obs.: O período de permanência da caçamba em logradouro público é de até 48 horas</t>
  </si>
  <si>
    <t>Demolição manual de concreto simples, inclusive empilhamento lateral dentro do canteiro de serviço</t>
  </si>
  <si>
    <t>DEMOLICAO MANUAL DE CONCRETO ARMADO COMPREENDENDO PILARES,VIGAS E LAJES,EM ESTRUTURA APRESENTANDO POSICAO ESPECIAL,INCLUSIVE empilhamento lateral dentro do canteiro de serviço</t>
  </si>
  <si>
    <t>DEMOLICAO MANUAL DE ALVENARIA DE PEDRA SECA,INCLUSIVE empilhamento lateral dentro do canteiro de serviço</t>
  </si>
  <si>
    <t>Aluguel de andaime com elementos tubulares sobre sapatas fixas, considerando-se a área da projeção vertical do andaime e pago pelo tempo necessário à sua utilização, exclusive transporte dos elementos do andaime até a obra (vide item 04.020.0122), plataforma ou passarela de pinho (vide itens 05.005.0012 a 05.005.0015 ou 05.007.0007 e 05.008.0008), montagem e desmontagem dos andaimes (vide item 05.008.0001)</t>
  </si>
  <si>
    <t>05.054.0104-A</t>
  </si>
  <si>
    <t>COLOCAÇÃO</t>
  </si>
  <si>
    <t>Placa fotoluminescente de sinalização de segurança contra incêndio, para indicação continuada</t>
  </si>
  <si>
    <t xml:space="preserve"> de rota de fuga, em PVC antichama, dimensões aproximadas de (7x20)cm, de acordo com a</t>
  </si>
  <si>
    <t xml:space="preserve"> norma NBR 13434-2. FORNECIMENTO e COLOCAÇÃO</t>
  </si>
  <si>
    <t>,</t>
  </si>
  <si>
    <t>Estrutura metálica, com aço ASTM A-572, para estrutura de edificações, pilares,</t>
  </si>
  <si>
    <t>vigas principais e secundárias, escadas, patamares e chapas das bases da fundação,</t>
  </si>
  <si>
    <t>perdas e pintura de tratamento, inclusive FORNECIMENTO de todos os materiais</t>
  </si>
  <si>
    <t>para ligações e fixações e MONTAGEM</t>
  </si>
  <si>
    <t>ADEIRAmineralizada, com 25mm de espessura, termoacústico, resistente ao fogo,</t>
  </si>
  <si>
    <t xml:space="preserve"> umidade, fungos e insetos. FORNECIMENTO E COLOCAÇÃO</t>
  </si>
  <si>
    <t xml:space="preserve">Forro em placa tipo colméia, em alumínio pré-pintado, modulação de (62 x 62)cm, malha </t>
  </si>
  <si>
    <t xml:space="preserve">medindo aproximadamente 5 x 5cm, fixado com perfil “T” aparente. FORNECIMENTO e </t>
  </si>
  <si>
    <t xml:space="preserve">REVESTIMENTO DE PISO COM LADRILHO CERAMICO antiderrapante, com medidas </t>
  </si>
  <si>
    <t xml:space="preserve"> em torno de 45x45cm, sujeito a tráfego INTENSO,RESISTENCIA A ABRASAO P.E.I.</t>
  </si>
  <si>
    <t>Revestimento de piso com cerâmica tátil direcional (ladrilho hidráulico), para pessoas</t>
  </si>
  <si>
    <t xml:space="preserve"> COM NECESSIDADES ESPECIFICA S,ASSENTES SOBRE SUPERFICIE EM OSSO, CONFORME ITEM 13.330.001</t>
  </si>
  <si>
    <t>Forração de piso com carpete de fibra de nylon, para alto tráfego, com espessura de 6 a 7mm, sobre base existente. FORNECIMENTO e</t>
  </si>
  <si>
    <t>14.002.0205-A</t>
  </si>
  <si>
    <t>14.003.0157-A</t>
  </si>
  <si>
    <t>PORTA DE MADEIRA DE LEI EM COMPENSADO DE 80X210X3,5CM,ADUELA D</t>
  </si>
  <si>
    <t>18.016.0125-A</t>
  </si>
  <si>
    <t xml:space="preserve">Barra de apoio (puxador horizontal/vertical), em aço inoxidável AISI 304, tubo de </t>
  </si>
  <si>
    <t xml:space="preserve">1 1/4", inclusive fixação com parafusos inoxidáveis e buchas plásticas, com 40cm, </t>
  </si>
  <si>
    <t xml:space="preserve">para portas de sanitários, vestiários e quartos  acessíveis em locais de </t>
  </si>
  <si>
    <t>hospedagem e de saúde. FORNECIMENTO e INSTALAÇÃO</t>
  </si>
  <si>
    <t>Ralo de cobertura semi-esférico (tipo abacaxi), com 3”. FORNECIMENTO e</t>
  </si>
  <si>
    <t>15.004.0181-A</t>
  </si>
  <si>
    <t xml:space="preserve">Ralo sifonado de PVC rigido, cilindrico, de altura regulavel, com diametro de </t>
  </si>
  <si>
    <t>100mm e saida de 40mm. Fornecimento e instalacao.</t>
  </si>
  <si>
    <t xml:space="preserve">Disjuntor / interruptor diferencial residual (DDR), classe AC, 2 polos, instantâneo, </t>
  </si>
  <si>
    <t xml:space="preserve">corrente nominal ( In ) 25A x 240V, sensibilidade 30mA / 300mA. FORNECIMENTO </t>
  </si>
  <si>
    <t>e COLOCAÇÃO</t>
  </si>
  <si>
    <t>98294 - SINAPI</t>
  </si>
  <si>
    <t>ST 59.40.0100</t>
  </si>
  <si>
    <t>18.027.0418-A</t>
  </si>
  <si>
    <t>LUMINARIA FLUORESCENTE TUBULAR DE EMBUTIR,2X32W,CORPO EM CHA PA DE ACO TRATADA E PINTURA ELETROSTATICA BRANCA,REFLETOR EM ALUMINIO DE ALTO BRILHO,COM REATOR DE ALTO FATOR DE POTENCI A(APF&gt;=0,92)E ALTA PERFORMANCE(THD&lt;30%),BIVOLT.FORNECIMENTO E COLOCA</t>
  </si>
  <si>
    <t>5CM, inclusive sifão em PVC flexível, válvula de escoamento
cromada, rabicho em PVC e torneira de fechamento automático de parede,
antivandalismo de 85mm, para lavatório. FORNECIMENTO</t>
  </si>
  <si>
    <t xml:space="preserve">DO:TORNEIRA DE PRESSAO 1158 OU SIMILAR DE 1/2",VALVULA DE ESCOAMENTO </t>
  </si>
  <si>
    <t>1605 E SIFAO 1680 DE 1.1/4" A 1.1/2".FORNECIMENTO</t>
  </si>
  <si>
    <t xml:space="preserve">Torneira para pia ou tanque, 1158 ou similar, de 1/2” x 18cm aproximadamente, </t>
  </si>
  <si>
    <t>em metal cromado. FORNECIMENTO</t>
  </si>
  <si>
    <t xml:space="preserve">Torneira para pia, com arejador, tubo móvel, tipo banca, 1167 ou similar, de 1/2” </t>
  </si>
  <si>
    <t>x 17cm aproximadamente, em metal cromado. FORNECIMENTO</t>
  </si>
  <si>
    <t>Torneira para pia, com misturador, arejador, tubo móvel, tipo banca, 1256 ou</t>
  </si>
  <si>
    <t xml:space="preserve"> similar, de 1/2” x 17cm aproximadamente, em metal cromado. FORNECIMENTO</t>
  </si>
  <si>
    <t xml:space="preserve">Torneira para lavatório, tipo banca com acionamento hidromecânico, com leve </t>
  </si>
  <si>
    <t>pressão manual. FORNECIMENTO</t>
  </si>
  <si>
    <t xml:space="preserve">Cuba de aço inoxidável, medindo aproximadamente (500 x 400 x 200)mm, </t>
  </si>
  <si>
    <t xml:space="preserve">em chapa 20.304, válvula de escoamento tipo americana 1623, sifão 1680 1.1/2” x </t>
  </si>
  <si>
    <t>1.1/2”, exclusive torneira. FORNECIMENTO e COLOCAÇÃO</t>
  </si>
  <si>
    <t>bateria selada recarregável com 60 lâmpadas em LED. FORNECIMENTO</t>
  </si>
  <si>
    <t xml:space="preserve"> E COLOCACAO</t>
  </si>
  <si>
    <t xml:space="preserve">Luminária de sobrepor, fixada em laje ou forro, tipo calha, chanfrada ou </t>
  </si>
  <si>
    <t>prismática, completa, equipada com reator eletrônico de alto fator de potência</t>
  </si>
  <si>
    <t xml:space="preserve"> e lâmpada fluorescente de 1 x 16W. FORNECIMENTO e COLOCAÇÃO</t>
  </si>
  <si>
    <t xml:space="preserve"> e lâmpada fluorescente de 1 x 32W. FORNECIMENTO e COLOCAÇÃO</t>
  </si>
  <si>
    <t>RABICHO,EM METAL CROMADO,DE 40CM,COM SAIDA DE 1/2".FORNECIMENTO</t>
  </si>
  <si>
    <t>18.027.0330-A</t>
  </si>
  <si>
    <t xml:space="preserve"> e lâmpada fluorescente de 4 x 16W. FORNECIMENTO e COLOCAÇÃO</t>
  </si>
  <si>
    <t xml:space="preserve">Luminária fluorescente tubular de embutir, 2 x 32W e com aletas (inclusive </t>
  </si>
  <si>
    <t xml:space="preserve">lâmpadas), corpo em chapa de aço tratada e pintura eletrostática branca, refletor </t>
  </si>
  <si>
    <t xml:space="preserve">em alumínio de alto brilho, com reator de alto fator de potência, bi-volt. </t>
  </si>
  <si>
    <t>FORNECIMENTO e COLOCAÇÃO</t>
  </si>
  <si>
    <t>ARANDELA COMPLETA,DE PAREDE,COM RECEPTACULO (EXCLUSIVE LAMPADA),</t>
  </si>
  <si>
    <t xml:space="preserve">REFLETOR EM MATERIAL ANTIFERRUGEM E BRACO DE ALUMINIO ANODIZADO COM </t>
  </si>
  <si>
    <t>BASE PARA FIXACAO.FORNECIMENTO E COLOCACA</t>
  </si>
  <si>
    <t>97600 - SINAPI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</si>
  <si>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REFLETOR EM ALUMÍNIO COM SUPORTE E ALÇA, LÂMPADA 125 W -  FORNECIMENTO E INSTALAÇÃO. AF_11/2017
</t>
  </si>
  <si>
    <t>18.030.0001-A</t>
  </si>
  <si>
    <t xml:space="preserve">CONDICIONADOR DE AR TIPO SPLIT 9000 BTU'S COMPREENDENDO 1 </t>
  </si>
  <si>
    <t>CONDENSADOR E 1 EVAPORADOR(VIDE INSTALACAO, ASSENTAMENTO E</t>
  </si>
  <si>
    <t>INTE RLIGACOES FAMILIA 15.005).FORNECIMENTO</t>
  </si>
  <si>
    <t>22.2.1</t>
  </si>
  <si>
    <t>15.005.0200-A</t>
  </si>
  <si>
    <t>Instalação e assentamento de ar condicionado tipo SPLIT de 9000 BTU’S, com 1</t>
  </si>
  <si>
    <t>condensador e 1 evaporador, (vide fornecimento do aparelho na família 18.030)</t>
  </si>
  <si>
    <t>inclusive acessórios de fixação, exclusive alimentação elétrica e interligação ao</t>
  </si>
  <si>
    <t>condensador / evaporador (vide item 15.005.0255)</t>
  </si>
  <si>
    <t>22.2.2</t>
  </si>
  <si>
    <t>15.005.0255-A</t>
  </si>
  <si>
    <t xml:space="preserve">Tubulação em cobre para interligação de Split System ao </t>
  </si>
  <si>
    <t xml:space="preserve">condensador/evaporador, inclusive isolamento térmico, alimentação elétrica, </t>
  </si>
  <si>
    <t xml:space="preserve">conexões e fixação, para aparelhos até 48000 BTU’S. FORNECIMENTO e </t>
  </si>
  <si>
    <t>INSTALAÇÃO</t>
  </si>
  <si>
    <t>18.030.0663-A</t>
  </si>
  <si>
    <t>DE MEIA VEZ E VERGA DE CONCRETO,SEM REVESTIMENTO.FORNECIMENT</t>
  </si>
  <si>
    <t>A PARTE INFERIOR DA COLUNA DIRETAMENTE NO SOLO,DE 7,00M.</t>
  </si>
  <si>
    <t>FORNECIMENTO E ASSENTAMENTO</t>
  </si>
  <si>
    <t>DE POSTE RETO DE ACO,DE 3,50 ATE 6,00M,EXCLUSIVE O POSTE E CHUMBADORES</t>
  </si>
  <si>
    <t>CONJUNTO PARA ATERRAMENTO DE REDE DE B.T.(VER DESENHO A2-134-CP).</t>
  </si>
  <si>
    <t>FORNECIMENTO E INSTALACAO</t>
  </si>
  <si>
    <t>21.020.0050-A</t>
  </si>
  <si>
    <t>Braço, padrão RIOLUZ, com 0,57m ou 1,77m de projeção horizontal, para</t>
  </si>
  <si>
    <t>luminária LRJ-10, em poste de concreto, com fornecimento das ferragens de</t>
  </si>
  <si>
    <t>fixação; exclusive fornecimento do braço. COLOCAÇÃO</t>
  </si>
  <si>
    <t>MINIO 99,85% CONFORME ESPECIFICACAO EM-RIOLUZ Nº63.FORNECIMENTO</t>
  </si>
  <si>
    <t>Mes Base: Janeiro/2020</t>
  </si>
  <si>
    <t>Data: Janeiro/2020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</si>
</sst>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-* #,##0.00_-;\-* #,##0.00_-;_-* &quot;-&quot;??_-;_-@_-"/>
    <numFmt numFmtId="164" formatCode="0.0"/>
  </numFmts>
  <fonts count="2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name val="Calibri"/>
      <family val="2"/>
      <scheme val="minor"/>
    </font>
  </fonts>
  <fills count="38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50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43" fontId="1" fillId="0" borderId="0" applyFont="0" applyFill="0" applyBorder="0" applyAlignment="0" applyProtection="0"/>
  </cellStyleXfs>
  <cellXfs count="75">
    <xf numFmtId="0" fontId="0" fillId="0" borderId="0" xfId="0"/>
    <xf numFmtId="1" fontId="0" fillId="0" borderId="0" xfId="0" applyNumberFormat="1" applyFont="1" applyAlignment="1">
      <alignment vertical="center"/>
    </xf>
    <xf numFmtId="1" fontId="1" fillId="0" borderId="0" xfId="0" applyNumberFormat="1" applyFont="1" applyFill="1" applyAlignment="1">
      <alignment vertical="center"/>
    </xf>
    <xf numFmtId="1" fontId="0" fillId="0" borderId="0" xfId="0" applyNumberFormat="1" applyAlignment="1">
      <alignment vertical="center"/>
    </xf>
    <xf numFmtId="43" fontId="0" fillId="0" borderId="0" xfId="42" applyFont="1" applyAlignment="1">
      <alignment horizontal="center" vertical="center" wrapText="1"/>
    </xf>
    <xf numFmtId="1" fontId="0" fillId="0" borderId="0" xfId="0" applyNumberFormat="1" applyAlignment="1">
      <alignment horizontal="center" vertical="center"/>
    </xf>
    <xf numFmtId="2" fontId="0" fillId="0" borderId="0" xfId="0" applyNumberFormat="1" applyAlignment="1">
      <alignment horizontal="center" vertical="center"/>
    </xf>
    <xf numFmtId="43" fontId="0" fillId="0" borderId="0" xfId="42" applyFont="1" applyAlignment="1">
      <alignment horizontal="center" vertical="center"/>
    </xf>
    <xf numFmtId="43" fontId="1" fillId="0" borderId="0" xfId="42" applyFont="1" applyAlignment="1">
      <alignment vertical="center"/>
    </xf>
    <xf numFmtId="43" fontId="1" fillId="36" borderId="0" xfId="42" applyFont="1" applyFill="1" applyAlignment="1">
      <alignment vertical="center"/>
    </xf>
    <xf numFmtId="164" fontId="1" fillId="0" borderId="0" xfId="0" applyNumberFormat="1" applyFont="1" applyAlignment="1">
      <alignment vertical="center"/>
    </xf>
    <xf numFmtId="1" fontId="0" fillId="0" borderId="0" xfId="0" applyNumberFormat="1" applyFont="1" applyAlignment="1">
      <alignment vertical="center" wrapText="1"/>
    </xf>
    <xf numFmtId="2" fontId="0" fillId="0" borderId="0" xfId="0" applyNumberFormat="1" applyAlignment="1">
      <alignment vertical="center"/>
    </xf>
    <xf numFmtId="43" fontId="0" fillId="0" borderId="0" xfId="42" applyFont="1" applyAlignment="1">
      <alignment vertical="center"/>
    </xf>
    <xf numFmtId="0" fontId="0" fillId="0" borderId="0" xfId="0" applyAlignment="1">
      <alignment vertical="center"/>
    </xf>
    <xf numFmtId="1" fontId="16" fillId="34" borderId="0" xfId="0" applyNumberFormat="1" applyFont="1" applyFill="1" applyAlignment="1">
      <alignment vertical="center"/>
    </xf>
    <xf numFmtId="1" fontId="16" fillId="33" borderId="0" xfId="0" applyNumberFormat="1" applyFont="1" applyFill="1" applyAlignment="1">
      <alignment vertical="center"/>
    </xf>
    <xf numFmtId="43" fontId="16" fillId="33" borderId="0" xfId="42" applyFont="1" applyFill="1" applyAlignment="1">
      <alignment vertical="center"/>
    </xf>
    <xf numFmtId="164" fontId="16" fillId="33" borderId="0" xfId="0" applyNumberFormat="1" applyFont="1" applyFill="1" applyAlignment="1">
      <alignment vertical="center"/>
    </xf>
    <xf numFmtId="0" fontId="1" fillId="0" borderId="0" xfId="0" applyFont="1" applyAlignment="1">
      <alignment vertical="center"/>
    </xf>
    <xf numFmtId="1" fontId="0" fillId="34" borderId="0" xfId="0" applyNumberFormat="1" applyFont="1" applyFill="1" applyAlignment="1">
      <alignment vertical="center"/>
    </xf>
    <xf numFmtId="1" fontId="0" fillId="35" borderId="0" xfId="0" applyNumberFormat="1" applyFont="1" applyFill="1" applyAlignment="1">
      <alignment vertical="center"/>
    </xf>
    <xf numFmtId="1" fontId="1" fillId="0" borderId="0" xfId="0" applyNumberFormat="1" applyFont="1" applyFill="1" applyAlignment="1">
      <alignment vertical="center" wrapText="1"/>
    </xf>
    <xf numFmtId="43" fontId="1" fillId="0" borderId="0" xfId="42" applyFont="1" applyFill="1" applyAlignment="1">
      <alignment vertical="center"/>
    </xf>
    <xf numFmtId="164" fontId="1" fillId="0" borderId="0" xfId="0" applyNumberFormat="1" applyFont="1" applyFill="1" applyAlignment="1">
      <alignment vertical="center"/>
    </xf>
    <xf numFmtId="0" fontId="1" fillId="0" borderId="0" xfId="0" applyFont="1" applyFill="1" applyAlignment="1">
      <alignment vertical="center"/>
    </xf>
    <xf numFmtId="1" fontId="1" fillId="0" borderId="0" xfId="0" applyNumberFormat="1" applyFont="1" applyAlignment="1">
      <alignment vertical="center"/>
    </xf>
    <xf numFmtId="2" fontId="16" fillId="33" borderId="0" xfId="0" applyNumberFormat="1" applyFont="1" applyFill="1" applyAlignment="1">
      <alignment vertical="center"/>
    </xf>
    <xf numFmtId="1" fontId="0" fillId="34" borderId="0" xfId="0" applyNumberFormat="1" applyFont="1" applyFill="1" applyAlignment="1">
      <alignment horizontal="left" vertical="center"/>
    </xf>
    <xf numFmtId="1" fontId="0" fillId="0" borderId="0" xfId="0" applyNumberFormat="1" applyAlignment="1">
      <alignment vertical="center" wrapText="1"/>
    </xf>
    <xf numFmtId="1" fontId="0" fillId="34" borderId="0" xfId="0" applyNumberFormat="1" applyFill="1" applyAlignment="1">
      <alignment vertical="center"/>
    </xf>
    <xf numFmtId="43" fontId="0" fillId="33" borderId="0" xfId="42" applyFont="1" applyFill="1" applyAlignment="1">
      <alignment vertical="center"/>
    </xf>
    <xf numFmtId="2" fontId="0" fillId="0" borderId="0" xfId="0" applyNumberFormat="1" applyAlignment="1">
      <alignment vertical="center" wrapText="1"/>
    </xf>
    <xf numFmtId="43" fontId="0" fillId="0" borderId="0" xfId="42" applyFont="1" applyAlignment="1">
      <alignment vertical="center" wrapText="1"/>
    </xf>
    <xf numFmtId="1" fontId="0" fillId="0" borderId="0" xfId="0" applyNumberFormat="1" applyFont="1" applyFill="1" applyAlignment="1">
      <alignment vertical="center"/>
    </xf>
    <xf numFmtId="2" fontId="0" fillId="0" borderId="0" xfId="0" applyNumberFormat="1" applyFill="1" applyAlignment="1">
      <alignment vertical="center" wrapText="1"/>
    </xf>
    <xf numFmtId="2" fontId="1" fillId="0" borderId="0" xfId="0" applyNumberFormat="1" applyFont="1" applyFill="1" applyAlignment="1">
      <alignment vertical="center"/>
    </xf>
    <xf numFmtId="1" fontId="16" fillId="33" borderId="0" xfId="0" applyNumberFormat="1" applyFont="1" applyFill="1" applyAlignment="1">
      <alignment vertical="center" wrapText="1"/>
    </xf>
    <xf numFmtId="2" fontId="16" fillId="33" borderId="0" xfId="0" applyNumberFormat="1" applyFont="1" applyFill="1" applyAlignment="1">
      <alignment vertical="center" wrapText="1"/>
    </xf>
    <xf numFmtId="43" fontId="16" fillId="33" borderId="0" xfId="42" applyFont="1" applyFill="1" applyAlignment="1">
      <alignment vertical="center" wrapText="1"/>
    </xf>
    <xf numFmtId="1" fontId="0" fillId="0" borderId="0" xfId="0" applyNumberFormat="1" applyFill="1" applyAlignment="1">
      <alignment vertical="center" wrapText="1"/>
    </xf>
    <xf numFmtId="1" fontId="0" fillId="0" borderId="0" xfId="0" applyNumberFormat="1" applyFill="1" applyAlignment="1">
      <alignment vertical="center"/>
    </xf>
    <xf numFmtId="43" fontId="0" fillId="0" borderId="0" xfId="0" applyNumberFormat="1" applyAlignment="1">
      <alignment vertical="center"/>
    </xf>
    <xf numFmtId="1" fontId="16" fillId="0" borderId="0" xfId="0" applyNumberFormat="1" applyFont="1" applyFill="1" applyAlignment="1">
      <alignment vertical="center" wrapText="1"/>
    </xf>
    <xf numFmtId="2" fontId="16" fillId="0" borderId="0" xfId="0" applyNumberFormat="1" applyFont="1" applyFill="1" applyAlignment="1">
      <alignment vertical="center" wrapText="1"/>
    </xf>
    <xf numFmtId="43" fontId="16" fillId="0" borderId="0" xfId="42" applyFont="1" applyFill="1" applyAlignment="1">
      <alignment vertical="center" wrapText="1"/>
    </xf>
    <xf numFmtId="43" fontId="18" fillId="33" borderId="0" xfId="42" applyFont="1" applyFill="1" applyAlignment="1">
      <alignment vertical="center" wrapText="1"/>
    </xf>
    <xf numFmtId="1" fontId="16" fillId="33" borderId="0" xfId="0" applyNumberFormat="1" applyFont="1" applyFill="1" applyAlignment="1">
      <alignment horizontal="center" vertical="center"/>
    </xf>
    <xf numFmtId="1" fontId="0" fillId="0" borderId="0" xfId="0" applyNumberFormat="1" applyFont="1" applyAlignment="1">
      <alignment horizontal="center" vertical="center"/>
    </xf>
    <xf numFmtId="1" fontId="1" fillId="0" borderId="0" xfId="0" applyNumberFormat="1" applyFont="1" applyFill="1" applyAlignment="1">
      <alignment horizontal="center" vertical="center"/>
    </xf>
    <xf numFmtId="1" fontId="0" fillId="0" borderId="0" xfId="0" applyNumberFormat="1" applyAlignment="1">
      <alignment horizontal="center" vertical="center" wrapText="1"/>
    </xf>
    <xf numFmtId="1" fontId="0" fillId="0" borderId="0" xfId="0" applyNumberFormat="1" applyFont="1" applyFill="1" applyAlignment="1">
      <alignment horizontal="center" vertical="center"/>
    </xf>
    <xf numFmtId="1" fontId="16" fillId="33" borderId="0" xfId="0" applyNumberFormat="1" applyFont="1" applyFill="1" applyAlignment="1">
      <alignment horizontal="center" vertical="center" wrapText="1"/>
    </xf>
    <xf numFmtId="1" fontId="16" fillId="0" borderId="0" xfId="0" applyNumberFormat="1" applyFont="1" applyFill="1" applyAlignment="1">
      <alignment horizontal="center" vertical="center" wrapText="1"/>
    </xf>
    <xf numFmtId="43" fontId="0" fillId="36" borderId="0" xfId="42" applyFont="1" applyFill="1" applyAlignment="1">
      <alignment vertical="center"/>
    </xf>
    <xf numFmtId="43" fontId="0" fillId="36" borderId="0" xfId="42" applyFont="1" applyFill="1" applyAlignment="1">
      <alignment vertical="center" wrapText="1"/>
    </xf>
    <xf numFmtId="43" fontId="0" fillId="0" borderId="0" xfId="42" applyFont="1" applyFill="1" applyAlignment="1">
      <alignment vertical="center" wrapText="1"/>
    </xf>
    <xf numFmtId="1" fontId="0" fillId="0" borderId="0" xfId="0" applyNumberFormat="1" applyFill="1" applyAlignment="1">
      <alignment horizontal="center" vertical="center" wrapText="1"/>
    </xf>
    <xf numFmtId="43" fontId="0" fillId="0" borderId="0" xfId="42" applyFont="1" applyFill="1" applyAlignment="1">
      <alignment vertical="center"/>
    </xf>
    <xf numFmtId="43" fontId="19" fillId="36" borderId="0" xfId="42" applyFont="1" applyFill="1" applyAlignment="1">
      <alignment vertical="center" wrapText="1"/>
    </xf>
    <xf numFmtId="2" fontId="0" fillId="36" borderId="0" xfId="0" applyNumberFormat="1" applyFill="1" applyAlignment="1">
      <alignment vertical="center"/>
    </xf>
    <xf numFmtId="1" fontId="0" fillId="0" borderId="0" xfId="0" applyNumberFormat="1" applyFill="1" applyBorder="1" applyAlignment="1">
      <alignment vertical="center"/>
    </xf>
    <xf numFmtId="2" fontId="0" fillId="0" borderId="0" xfId="0" applyNumberFormat="1" applyFill="1" applyAlignment="1">
      <alignment vertical="center"/>
    </xf>
    <xf numFmtId="2" fontId="0" fillId="36" borderId="0" xfId="0" applyNumberFormat="1" applyFill="1" applyBorder="1" applyAlignment="1">
      <alignment vertical="center"/>
    </xf>
    <xf numFmtId="2" fontId="0" fillId="0" borderId="0" xfId="0" applyNumberFormat="1" applyFill="1" applyBorder="1" applyAlignment="1">
      <alignment vertical="center"/>
    </xf>
    <xf numFmtId="1" fontId="0" fillId="0" borderId="0" xfId="0" applyNumberFormat="1" applyFill="1" applyAlignment="1">
      <alignment horizontal="left" vertical="center" wrapText="1"/>
    </xf>
    <xf numFmtId="1" fontId="0" fillId="0" borderId="0" xfId="0" applyNumberFormat="1" applyFill="1" applyAlignment="1">
      <alignment horizontal="center" vertical="center"/>
    </xf>
    <xf numFmtId="1" fontId="0" fillId="34" borderId="0" xfId="0" applyNumberFormat="1" applyFill="1" applyAlignment="1">
      <alignment horizontal="left" vertical="center"/>
    </xf>
    <xf numFmtId="2" fontId="0" fillId="0" borderId="0" xfId="0" applyNumberFormat="1" applyFill="1" applyAlignment="1">
      <alignment horizontal="center" vertical="center"/>
    </xf>
    <xf numFmtId="2" fontId="0" fillId="36" borderId="0" xfId="0" applyNumberFormat="1" applyFill="1" applyAlignment="1">
      <alignment horizontal="center" vertical="center"/>
    </xf>
    <xf numFmtId="43" fontId="16" fillId="37" borderId="0" xfId="42" applyFont="1" applyFill="1" applyAlignment="1">
      <alignment vertical="center"/>
    </xf>
    <xf numFmtId="43" fontId="16" fillId="37" borderId="0" xfId="42" applyFont="1" applyFill="1" applyAlignment="1">
      <alignment vertical="center" wrapText="1"/>
    </xf>
    <xf numFmtId="49" fontId="0" fillId="0" borderId="0" xfId="0" applyNumberFormat="1" applyAlignment="1">
      <alignment vertical="center"/>
    </xf>
    <xf numFmtId="1" fontId="0" fillId="0" borderId="0" xfId="0" applyNumberFormat="1" applyFill="1" applyAlignment="1">
      <alignment horizontal="left" vertical="center" wrapText="1"/>
    </xf>
    <xf numFmtId="2" fontId="0" fillId="36" borderId="0" xfId="0" applyNumberFormat="1" applyFill="1" applyAlignment="1">
      <alignment horizontal="center" vertical="center"/>
    </xf>
  </cellXfs>
  <cellStyles count="43">
    <cellStyle name="20% - Ênfase1" xfId="19" builtinId="30" customBuiltin="1"/>
    <cellStyle name="20% - Ênfase2" xfId="23" builtinId="34" customBuiltin="1"/>
    <cellStyle name="20% - Ênfase3" xfId="27" builtinId="38" customBuiltin="1"/>
    <cellStyle name="20% - Ênfase4" xfId="31" builtinId="42" customBuiltin="1"/>
    <cellStyle name="20% - Ênfase5" xfId="35" builtinId="46" customBuiltin="1"/>
    <cellStyle name="20% - Ênfase6" xfId="39" builtinId="50" customBuiltin="1"/>
    <cellStyle name="40% - Ênfase1" xfId="20" builtinId="31" customBuiltin="1"/>
    <cellStyle name="40% - Ênfase2" xfId="24" builtinId="35" customBuiltin="1"/>
    <cellStyle name="40% - Ênfase3" xfId="28" builtinId="39" customBuiltin="1"/>
    <cellStyle name="40% - Ênfase4" xfId="32" builtinId="43" customBuiltin="1"/>
    <cellStyle name="40% - Ênfase5" xfId="36" builtinId="47" customBuiltin="1"/>
    <cellStyle name="40% - Ênfase6" xfId="40" builtinId="51" customBuiltin="1"/>
    <cellStyle name="60% - Ênfase1" xfId="21" builtinId="32" customBuiltin="1"/>
    <cellStyle name="60% - Ênfase2" xfId="25" builtinId="36" customBuiltin="1"/>
    <cellStyle name="60% - Ênfase3" xfId="29" builtinId="40" customBuiltin="1"/>
    <cellStyle name="60% - Ênfase4" xfId="33" builtinId="44" customBuiltin="1"/>
    <cellStyle name="60% - Ênfase5" xfId="37" builtinId="48" customBuiltin="1"/>
    <cellStyle name="60% - Ênfase6" xfId="41" builtinId="52" customBuiltin="1"/>
    <cellStyle name="Bom" xfId="6" builtinId="26" customBuiltin="1"/>
    <cellStyle name="Cálculo" xfId="11" builtinId="22" customBuiltin="1"/>
    <cellStyle name="Célula de Verificação" xfId="13" builtinId="23" customBuiltin="1"/>
    <cellStyle name="Célula Vinculada" xfId="12" builtinId="24" customBuiltin="1"/>
    <cellStyle name="Ênfase1" xfId="18" builtinId="29" customBuiltin="1"/>
    <cellStyle name="Ênfase2" xfId="22" builtinId="33" customBuiltin="1"/>
    <cellStyle name="Ênfase3" xfId="26" builtinId="37" customBuiltin="1"/>
    <cellStyle name="Ênfase4" xfId="30" builtinId="41" customBuiltin="1"/>
    <cellStyle name="Ênfase5" xfId="34" builtinId="45" customBuiltin="1"/>
    <cellStyle name="Ênfase6" xfId="38" builtinId="49" customBuiltin="1"/>
    <cellStyle name="Entrada" xfId="9" builtinId="20" customBuiltin="1"/>
    <cellStyle name="Incorreto" xfId="7" builtinId="27" customBuiltin="1"/>
    <cellStyle name="Neutra" xfId="8" builtinId="28" customBuiltin="1"/>
    <cellStyle name="Normal" xfId="0" builtinId="0"/>
    <cellStyle name="Nota" xfId="15" builtinId="10" customBuiltin="1"/>
    <cellStyle name="Saída" xfId="10" builtinId="21" customBuiltin="1"/>
    <cellStyle name="Texto de Aviso" xfId="14" builtinId="11" customBuiltin="1"/>
    <cellStyle name="Texto Explicativo" xfId="16" builtinId="53" customBuiltin="1"/>
    <cellStyle name="Título" xfId="1" builtinId="15" customBuiltin="1"/>
    <cellStyle name="Título 1" xfId="2" builtinId="16" customBuiltin="1"/>
    <cellStyle name="Título 2" xfId="3" builtinId="17" customBuiltin="1"/>
    <cellStyle name="Título 3" xfId="4" builtinId="18" customBuiltin="1"/>
    <cellStyle name="Título 4" xfId="5" builtinId="19" customBuiltin="1"/>
    <cellStyle name="Total" xfId="17" builtinId="25" customBuiltin="1"/>
    <cellStyle name="Vírgula" xfId="42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tiff"/></Relationships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L972"/>
  <sheetViews>
    <sheetView tabSelected="1" view="pageBreakPreview" topLeftCell="A933" zoomScaleNormal="100" zoomScaleSheetLayoutView="100" workbookViewId="0">
      <selection activeCell="L9" sqref="L9"/>
    </sheetView>
  </sheetViews>
  <sheetFormatPr defaultRowHeight="15" x14ac:dyDescent="0.25"/>
  <cols>
    <col min="1" max="1" width="21.85546875" style="3" bestFit="1" customWidth="1"/>
    <col min="2" max="2" width="13.7109375" style="3" customWidth="1"/>
    <col min="3" max="3" width="85.28515625" style="3" customWidth="1"/>
    <col min="4" max="4" width="8.28515625" style="5" customWidth="1"/>
    <col min="5" max="5" width="12.7109375" style="12" customWidth="1"/>
    <col min="6" max="6" width="11.42578125" style="13" customWidth="1"/>
    <col min="7" max="7" width="5.7109375" style="12" customWidth="1"/>
    <col min="8" max="8" width="12.28515625" style="13" customWidth="1"/>
    <col min="9" max="9" width="16.7109375" style="13" customWidth="1"/>
    <col min="10" max="11" width="9.140625" style="14"/>
    <col min="12" max="12" width="15.7109375" style="14" customWidth="1"/>
    <col min="13" max="16384" width="9.140625" style="14"/>
  </cols>
  <sheetData>
    <row r="2" spans="1:9" x14ac:dyDescent="0.25">
      <c r="C2" s="3" t="s">
        <v>3</v>
      </c>
    </row>
    <row r="3" spans="1:9" x14ac:dyDescent="0.25">
      <c r="A3" s="3" t="s">
        <v>1489</v>
      </c>
      <c r="B3" s="72"/>
      <c r="C3" s="3" t="s">
        <v>4</v>
      </c>
    </row>
    <row r="4" spans="1:9" x14ac:dyDescent="0.25">
      <c r="C4" s="3" t="s">
        <v>3</v>
      </c>
    </row>
    <row r="5" spans="1:9" x14ac:dyDescent="0.25">
      <c r="C5" s="3" t="s">
        <v>5</v>
      </c>
    </row>
    <row r="6" spans="1:9" x14ac:dyDescent="0.25">
      <c r="A6" s="3" t="s">
        <v>6</v>
      </c>
      <c r="B6" s="3" t="s">
        <v>7</v>
      </c>
      <c r="C6" s="3" t="s">
        <v>8</v>
      </c>
    </row>
    <row r="7" spans="1:9" x14ac:dyDescent="0.25">
      <c r="A7" s="3" t="s">
        <v>9</v>
      </c>
      <c r="C7" s="3" t="s">
        <v>10</v>
      </c>
    </row>
    <row r="8" spans="1:9" x14ac:dyDescent="0.25">
      <c r="A8" s="3" t="s">
        <v>11</v>
      </c>
      <c r="C8" s="3" t="s">
        <v>12</v>
      </c>
    </row>
    <row r="9" spans="1:9" x14ac:dyDescent="0.25">
      <c r="A9" s="3" t="s">
        <v>13</v>
      </c>
      <c r="C9" s="3" t="s">
        <v>18</v>
      </c>
    </row>
    <row r="10" spans="1:9" x14ac:dyDescent="0.25">
      <c r="A10" s="3" t="s">
        <v>1488</v>
      </c>
      <c r="B10" s="72"/>
    </row>
    <row r="12" spans="1:9" x14ac:dyDescent="0.25">
      <c r="A12" s="3" t="s">
        <v>19</v>
      </c>
    </row>
    <row r="13" spans="1:9" ht="30" x14ac:dyDescent="0.25">
      <c r="A13" s="3" t="s">
        <v>0</v>
      </c>
      <c r="B13" s="3" t="s">
        <v>1</v>
      </c>
      <c r="C13" s="3" t="s">
        <v>1028</v>
      </c>
      <c r="D13" s="5" t="s">
        <v>976</v>
      </c>
      <c r="E13" s="6" t="s">
        <v>977</v>
      </c>
      <c r="F13" s="4" t="s">
        <v>978</v>
      </c>
      <c r="G13" s="6" t="s">
        <v>2</v>
      </c>
      <c r="H13" s="4" t="s">
        <v>979</v>
      </c>
      <c r="I13" s="7" t="s">
        <v>980</v>
      </c>
    </row>
    <row r="14" spans="1:9" s="19" customFormat="1" x14ac:dyDescent="0.25">
      <c r="A14" s="15" t="s">
        <v>1029</v>
      </c>
      <c r="B14" s="16" t="s">
        <v>1358</v>
      </c>
      <c r="C14" s="16" t="s">
        <v>1357</v>
      </c>
      <c r="D14" s="47"/>
      <c r="E14" s="17"/>
      <c r="F14" s="17"/>
      <c r="G14" s="18"/>
      <c r="H14" s="18"/>
      <c r="I14" s="17"/>
    </row>
    <row r="15" spans="1:9" s="19" customFormat="1" x14ac:dyDescent="0.25">
      <c r="A15" s="20" t="s">
        <v>1348</v>
      </c>
      <c r="B15" s="1"/>
      <c r="C15" s="11" t="s">
        <v>1374</v>
      </c>
      <c r="D15" s="48" t="s">
        <v>1373</v>
      </c>
      <c r="E15" s="8">
        <v>100</v>
      </c>
      <c r="F15" s="8">
        <v>997.18</v>
      </c>
      <c r="G15" s="10">
        <v>24</v>
      </c>
      <c r="H15" s="8">
        <f>TRUNC(+F15*((+G15/100)+1),2)</f>
        <v>1236.5</v>
      </c>
      <c r="I15" s="8">
        <f>TRUNC((+E15*H15),2)</f>
        <v>123650</v>
      </c>
    </row>
    <row r="16" spans="1:9" s="25" customFormat="1" x14ac:dyDescent="0.25">
      <c r="A16" s="21"/>
      <c r="B16" s="2"/>
      <c r="C16" s="22"/>
      <c r="D16" s="49"/>
      <c r="E16" s="23"/>
      <c r="F16" s="23"/>
      <c r="G16" s="24"/>
      <c r="H16" s="23"/>
      <c r="I16" s="8">
        <f t="shared" ref="I16" si="0">TRUNC((+E16*H16),2)</f>
        <v>0</v>
      </c>
    </row>
    <row r="17" spans="1:9" s="19" customFormat="1" x14ac:dyDescent="0.25">
      <c r="A17" s="26"/>
      <c r="B17" s="26"/>
      <c r="C17" s="16" t="s">
        <v>17</v>
      </c>
      <c r="D17" s="47"/>
      <c r="E17" s="17"/>
      <c r="F17" s="17"/>
      <c r="G17" s="18"/>
      <c r="H17" s="18"/>
      <c r="I17" s="70">
        <f>SUM(I15:I15)</f>
        <v>123650</v>
      </c>
    </row>
    <row r="19" spans="1:9" ht="30" x14ac:dyDescent="0.25">
      <c r="A19" s="3" t="s">
        <v>0</v>
      </c>
      <c r="B19" s="3" t="s">
        <v>1</v>
      </c>
      <c r="C19" s="3" t="s">
        <v>1028</v>
      </c>
      <c r="D19" s="5" t="s">
        <v>976</v>
      </c>
      <c r="E19" s="12" t="s">
        <v>977</v>
      </c>
      <c r="F19" s="4" t="s">
        <v>978</v>
      </c>
      <c r="G19" s="12" t="s">
        <v>2</v>
      </c>
      <c r="H19" s="4" t="s">
        <v>979</v>
      </c>
      <c r="I19" s="13" t="s">
        <v>980</v>
      </c>
    </row>
    <row r="20" spans="1:9" x14ac:dyDescent="0.25">
      <c r="A20" s="15" t="s">
        <v>1029</v>
      </c>
      <c r="B20" s="16" t="s">
        <v>14</v>
      </c>
      <c r="C20" s="16" t="s">
        <v>15</v>
      </c>
      <c r="D20" s="47"/>
      <c r="E20" s="27"/>
      <c r="F20" s="17"/>
      <c r="G20" s="27"/>
      <c r="H20" s="17"/>
      <c r="I20" s="17"/>
    </row>
    <row r="21" spans="1:9" ht="60" x14ac:dyDescent="0.25">
      <c r="A21" s="28" t="s">
        <v>1355</v>
      </c>
      <c r="B21" s="3" t="s">
        <v>20</v>
      </c>
      <c r="C21" s="29" t="s">
        <v>982</v>
      </c>
      <c r="D21" s="5" t="s">
        <v>21</v>
      </c>
      <c r="E21" s="12">
        <v>329</v>
      </c>
      <c r="F21" s="54">
        <v>16.22</v>
      </c>
      <c r="G21" s="12">
        <v>24</v>
      </c>
      <c r="H21" s="13">
        <f>TRUNC(+F21*((+G21/100)+1),2)</f>
        <v>20.11</v>
      </c>
      <c r="I21" s="13">
        <f t="shared" ref="I21:I28" si="1">TRUNC((+E21*H21),2)</f>
        <v>6616.19</v>
      </c>
    </row>
    <row r="22" spans="1:9" ht="45" x14ac:dyDescent="0.25">
      <c r="A22" s="30" t="s">
        <v>1030</v>
      </c>
      <c r="B22" s="3" t="s">
        <v>22</v>
      </c>
      <c r="C22" s="29" t="s">
        <v>983</v>
      </c>
      <c r="D22" s="5" t="s">
        <v>23</v>
      </c>
      <c r="E22" s="12">
        <v>1320</v>
      </c>
      <c r="F22" s="54">
        <v>13.47</v>
      </c>
      <c r="G22" s="12">
        <v>24</v>
      </c>
      <c r="H22" s="13">
        <f t="shared" ref="H22:H28" si="2">TRUNC(+F22*((+G22/100)+1),2)</f>
        <v>16.7</v>
      </c>
      <c r="I22" s="13">
        <f t="shared" si="1"/>
        <v>22044</v>
      </c>
    </row>
    <row r="23" spans="1:9" x14ac:dyDescent="0.25">
      <c r="A23" s="30" t="s">
        <v>1031</v>
      </c>
      <c r="B23" s="3" t="s">
        <v>24</v>
      </c>
      <c r="C23" s="29" t="s">
        <v>984</v>
      </c>
      <c r="D23" s="5" t="s">
        <v>23</v>
      </c>
      <c r="E23" s="12">
        <v>1320</v>
      </c>
      <c r="F23" s="54">
        <v>0.22</v>
      </c>
      <c r="G23" s="12">
        <v>24</v>
      </c>
      <c r="H23" s="13">
        <f t="shared" si="2"/>
        <v>0.27</v>
      </c>
      <c r="I23" s="13">
        <f t="shared" si="1"/>
        <v>356.4</v>
      </c>
    </row>
    <row r="24" spans="1:9" ht="30" x14ac:dyDescent="0.25">
      <c r="A24" s="30" t="s">
        <v>1032</v>
      </c>
      <c r="B24" s="3" t="s">
        <v>25</v>
      </c>
      <c r="C24" s="29" t="s">
        <v>985</v>
      </c>
      <c r="D24" s="5" t="s">
        <v>16</v>
      </c>
      <c r="E24" s="12">
        <v>4</v>
      </c>
      <c r="F24" s="54">
        <v>167.05</v>
      </c>
      <c r="G24" s="12">
        <v>24</v>
      </c>
      <c r="H24" s="13">
        <f t="shared" si="2"/>
        <v>207.14</v>
      </c>
      <c r="I24" s="13">
        <f t="shared" si="1"/>
        <v>828.56</v>
      </c>
    </row>
    <row r="25" spans="1:9" ht="45" x14ac:dyDescent="0.25">
      <c r="A25" s="30" t="s">
        <v>1033</v>
      </c>
      <c r="B25" s="3" t="s">
        <v>26</v>
      </c>
      <c r="C25" s="29" t="s">
        <v>986</v>
      </c>
      <c r="D25" s="5" t="s">
        <v>27</v>
      </c>
      <c r="E25" s="12">
        <v>172</v>
      </c>
      <c r="F25" s="54">
        <v>15.96</v>
      </c>
      <c r="G25" s="12">
        <v>24</v>
      </c>
      <c r="H25" s="13">
        <f t="shared" si="2"/>
        <v>19.79</v>
      </c>
      <c r="I25" s="13">
        <f t="shared" si="1"/>
        <v>3403.88</v>
      </c>
    </row>
    <row r="26" spans="1:9" x14ac:dyDescent="0.25">
      <c r="A26" s="30" t="s">
        <v>1332</v>
      </c>
      <c r="B26" s="3" t="s">
        <v>28</v>
      </c>
      <c r="C26" s="29" t="s">
        <v>987</v>
      </c>
      <c r="D26" s="5" t="s">
        <v>23</v>
      </c>
      <c r="E26" s="12">
        <v>476.21</v>
      </c>
      <c r="F26" s="54">
        <v>9</v>
      </c>
      <c r="G26" s="12">
        <v>24</v>
      </c>
      <c r="H26" s="13">
        <f t="shared" si="2"/>
        <v>11.16</v>
      </c>
      <c r="I26" s="13">
        <f t="shared" si="1"/>
        <v>5314.5</v>
      </c>
    </row>
    <row r="27" spans="1:9" x14ac:dyDescent="0.25">
      <c r="A27" s="30" t="s">
        <v>1333</v>
      </c>
      <c r="B27" s="3" t="s">
        <v>29</v>
      </c>
      <c r="C27" s="29" t="s">
        <v>988</v>
      </c>
      <c r="D27" s="5" t="s">
        <v>23</v>
      </c>
      <c r="E27" s="12">
        <v>476.21</v>
      </c>
      <c r="F27" s="54">
        <v>9.1</v>
      </c>
      <c r="G27" s="12">
        <v>24</v>
      </c>
      <c r="H27" s="13">
        <f t="shared" si="2"/>
        <v>11.28</v>
      </c>
      <c r="I27" s="13">
        <f t="shared" si="1"/>
        <v>5371.64</v>
      </c>
    </row>
    <row r="28" spans="1:9" x14ac:dyDescent="0.25">
      <c r="H28" s="13">
        <f t="shared" si="2"/>
        <v>0</v>
      </c>
      <c r="I28" s="13">
        <f t="shared" si="1"/>
        <v>0</v>
      </c>
    </row>
    <row r="29" spans="1:9" x14ac:dyDescent="0.25">
      <c r="C29" s="16" t="s">
        <v>17</v>
      </c>
      <c r="D29" s="47"/>
      <c r="E29" s="27"/>
      <c r="F29" s="17"/>
      <c r="G29" s="27"/>
      <c r="H29" s="27"/>
      <c r="I29" s="70">
        <f>SUM(I21:I28)</f>
        <v>43935.17</v>
      </c>
    </row>
    <row r="30" spans="1:9" x14ac:dyDescent="0.25">
      <c r="H30" s="12"/>
    </row>
    <row r="31" spans="1:9" x14ac:dyDescent="0.25">
      <c r="A31" s="16"/>
      <c r="B31" s="16" t="s">
        <v>31</v>
      </c>
      <c r="C31" s="16" t="s">
        <v>32</v>
      </c>
      <c r="D31" s="47"/>
      <c r="E31" s="27"/>
      <c r="F31" s="17"/>
      <c r="G31" s="27"/>
      <c r="H31" s="27"/>
      <c r="I31" s="31"/>
    </row>
    <row r="32" spans="1:9" ht="45" x14ac:dyDescent="0.25">
      <c r="A32" s="30" t="s">
        <v>1034</v>
      </c>
      <c r="B32" s="29" t="s">
        <v>33</v>
      </c>
      <c r="C32" s="29" t="s">
        <v>989</v>
      </c>
      <c r="D32" s="50" t="s">
        <v>23</v>
      </c>
      <c r="E32" s="32">
        <v>360.8</v>
      </c>
      <c r="F32" s="55">
        <v>17.38</v>
      </c>
      <c r="G32" s="32">
        <v>24</v>
      </c>
      <c r="H32" s="13">
        <f>TRUNC(+F32*((+G32/100)+1),2)</f>
        <v>21.55</v>
      </c>
      <c r="I32" s="33">
        <f t="shared" ref="I32:I38" si="3">TRUNC((+E32*H32),2)</f>
        <v>7775.24</v>
      </c>
    </row>
    <row r="33" spans="1:9" ht="90" x14ac:dyDescent="0.25">
      <c r="A33" s="30" t="s">
        <v>1037</v>
      </c>
      <c r="B33" s="29" t="s">
        <v>34</v>
      </c>
      <c r="C33" s="29" t="s">
        <v>990</v>
      </c>
      <c r="D33" s="50" t="s">
        <v>35</v>
      </c>
      <c r="E33" s="32">
        <v>10</v>
      </c>
      <c r="F33" s="55">
        <v>507.61</v>
      </c>
      <c r="G33" s="32">
        <v>24</v>
      </c>
      <c r="H33" s="13">
        <f t="shared" ref="H33:H38" si="4">TRUNC(+F33*((+G33/100)+1),2)</f>
        <v>629.42999999999995</v>
      </c>
      <c r="I33" s="33">
        <f t="shared" si="3"/>
        <v>6294.3</v>
      </c>
    </row>
    <row r="34" spans="1:9" ht="75" x14ac:dyDescent="0.25">
      <c r="A34" s="30" t="s">
        <v>1038</v>
      </c>
      <c r="B34" s="29" t="s">
        <v>36</v>
      </c>
      <c r="C34" s="29" t="s">
        <v>991</v>
      </c>
      <c r="D34" s="50" t="s">
        <v>35</v>
      </c>
      <c r="E34" s="32">
        <v>10</v>
      </c>
      <c r="F34" s="55">
        <v>578.41</v>
      </c>
      <c r="G34" s="32">
        <v>24</v>
      </c>
      <c r="H34" s="13">
        <f t="shared" si="4"/>
        <v>717.22</v>
      </c>
      <c r="I34" s="33">
        <f t="shared" si="3"/>
        <v>7172.2</v>
      </c>
    </row>
    <row r="35" spans="1:9" ht="45" x14ac:dyDescent="0.25">
      <c r="A35" s="30" t="s">
        <v>1035</v>
      </c>
      <c r="B35" s="29" t="s">
        <v>37</v>
      </c>
      <c r="C35" s="29" t="s">
        <v>992</v>
      </c>
      <c r="D35" s="50" t="s">
        <v>23</v>
      </c>
      <c r="E35" s="32">
        <v>50</v>
      </c>
      <c r="F35" s="55">
        <v>228.65</v>
      </c>
      <c r="G35" s="32">
        <v>24</v>
      </c>
      <c r="H35" s="13">
        <f t="shared" si="4"/>
        <v>283.52</v>
      </c>
      <c r="I35" s="33">
        <f t="shared" si="3"/>
        <v>14176</v>
      </c>
    </row>
    <row r="36" spans="1:9" ht="45" x14ac:dyDescent="0.25">
      <c r="A36" s="30" t="s">
        <v>1039</v>
      </c>
      <c r="B36" s="29" t="s">
        <v>38</v>
      </c>
      <c r="C36" s="29" t="s">
        <v>993</v>
      </c>
      <c r="D36" s="50" t="s">
        <v>16</v>
      </c>
      <c r="E36" s="32">
        <v>1</v>
      </c>
      <c r="F36" s="55">
        <v>2941.06</v>
      </c>
      <c r="G36" s="32">
        <v>24</v>
      </c>
      <c r="H36" s="13">
        <f t="shared" si="4"/>
        <v>3646.91</v>
      </c>
      <c r="I36" s="33">
        <f t="shared" si="3"/>
        <v>3646.91</v>
      </c>
    </row>
    <row r="37" spans="1:9" ht="45" x14ac:dyDescent="0.25">
      <c r="A37" s="30" t="s">
        <v>1036</v>
      </c>
      <c r="B37" s="29" t="s">
        <v>39</v>
      </c>
      <c r="C37" s="29" t="s">
        <v>994</v>
      </c>
      <c r="D37" s="50" t="s">
        <v>16</v>
      </c>
      <c r="E37" s="32">
        <v>1</v>
      </c>
      <c r="F37" s="55">
        <v>1463.19</v>
      </c>
      <c r="G37" s="32">
        <v>24</v>
      </c>
      <c r="H37" s="13">
        <f t="shared" si="4"/>
        <v>1814.35</v>
      </c>
      <c r="I37" s="33">
        <f t="shared" si="3"/>
        <v>1814.35</v>
      </c>
    </row>
    <row r="38" spans="1:9" ht="30" x14ac:dyDescent="0.25">
      <c r="A38" s="30" t="s">
        <v>1041</v>
      </c>
      <c r="B38" s="29" t="s">
        <v>40</v>
      </c>
      <c r="C38" s="29" t="s">
        <v>995</v>
      </c>
      <c r="D38" s="50" t="s">
        <v>23</v>
      </c>
      <c r="E38" s="32">
        <v>8</v>
      </c>
      <c r="F38" s="55">
        <v>324.06</v>
      </c>
      <c r="G38" s="32">
        <v>24</v>
      </c>
      <c r="H38" s="13">
        <f t="shared" si="4"/>
        <v>401.83</v>
      </c>
      <c r="I38" s="33">
        <f t="shared" si="3"/>
        <v>3214.64</v>
      </c>
    </row>
    <row r="39" spans="1:9" x14ac:dyDescent="0.25">
      <c r="C39" s="16" t="s">
        <v>17</v>
      </c>
      <c r="D39" s="47"/>
      <c r="E39" s="27"/>
      <c r="F39" s="17"/>
      <c r="G39" s="27"/>
      <c r="H39" s="27"/>
      <c r="I39" s="70">
        <f>SUM(I32:I38)</f>
        <v>44093.640000000007</v>
      </c>
    </row>
    <row r="40" spans="1:9" x14ac:dyDescent="0.25">
      <c r="H40" s="12"/>
    </row>
    <row r="41" spans="1:9" x14ac:dyDescent="0.25">
      <c r="A41" s="16"/>
      <c r="B41" s="16" t="s">
        <v>41</v>
      </c>
      <c r="C41" s="16" t="s">
        <v>42</v>
      </c>
      <c r="D41" s="47"/>
      <c r="E41" s="27"/>
      <c r="F41" s="17"/>
      <c r="G41" s="27"/>
      <c r="H41" s="27"/>
      <c r="I41" s="31"/>
    </row>
    <row r="42" spans="1:9" ht="30" x14ac:dyDescent="0.25">
      <c r="A42" s="30" t="s">
        <v>1040</v>
      </c>
      <c r="B42" s="29" t="s">
        <v>43</v>
      </c>
      <c r="C42" s="29" t="s">
        <v>996</v>
      </c>
      <c r="D42" s="50" t="s">
        <v>21</v>
      </c>
      <c r="E42" s="35">
        <v>82.61</v>
      </c>
      <c r="F42" s="55">
        <v>45.8</v>
      </c>
      <c r="G42" s="32">
        <v>24</v>
      </c>
      <c r="H42" s="13">
        <f>TRUNC(+F42*((+G42/100)+1),2)</f>
        <v>56.79</v>
      </c>
      <c r="I42" s="33">
        <f t="shared" ref="I42:I49" si="5">TRUNC((+E42*H42),2)</f>
        <v>4691.42</v>
      </c>
    </row>
    <row r="43" spans="1:9" x14ac:dyDescent="0.25">
      <c r="A43" s="30" t="s">
        <v>1042</v>
      </c>
      <c r="B43" s="34" t="s">
        <v>1359</v>
      </c>
      <c r="C43" s="40" t="s">
        <v>1363</v>
      </c>
      <c r="D43" s="50" t="s">
        <v>21</v>
      </c>
      <c r="E43" s="35">
        <v>264</v>
      </c>
      <c r="F43" s="55">
        <v>31.37</v>
      </c>
      <c r="G43" s="32">
        <v>24</v>
      </c>
      <c r="H43" s="13">
        <f t="shared" ref="H43:H49" si="6">TRUNC(+F43*((+G43/100)+1),2)</f>
        <v>38.89</v>
      </c>
      <c r="I43" s="33">
        <f t="shared" si="5"/>
        <v>10266.959999999999</v>
      </c>
    </row>
    <row r="44" spans="1:9" x14ac:dyDescent="0.25">
      <c r="A44" s="30"/>
      <c r="B44" s="29"/>
      <c r="C44" s="40" t="s">
        <v>1360</v>
      </c>
      <c r="D44" s="50"/>
      <c r="E44" s="35"/>
      <c r="F44" s="55"/>
      <c r="G44" s="32"/>
      <c r="I44" s="33"/>
    </row>
    <row r="45" spans="1:9" x14ac:dyDescent="0.25">
      <c r="A45" s="30"/>
      <c r="B45" s="29"/>
      <c r="C45" s="34" t="s">
        <v>1361</v>
      </c>
      <c r="D45" s="50"/>
      <c r="E45" s="35"/>
      <c r="F45" s="55"/>
      <c r="G45" s="32"/>
      <c r="I45" s="33"/>
    </row>
    <row r="46" spans="1:9" x14ac:dyDescent="0.25">
      <c r="A46" s="30"/>
      <c r="B46" s="29"/>
      <c r="C46" s="34" t="s">
        <v>1362</v>
      </c>
      <c r="D46" s="50"/>
      <c r="E46" s="35"/>
      <c r="F46" s="55"/>
      <c r="G46" s="32"/>
      <c r="I46" s="33"/>
    </row>
    <row r="47" spans="1:9" ht="75" x14ac:dyDescent="0.25">
      <c r="A47" s="30" t="s">
        <v>1044</v>
      </c>
      <c r="B47" s="29" t="s">
        <v>44</v>
      </c>
      <c r="C47" s="29" t="s">
        <v>997</v>
      </c>
      <c r="D47" s="50" t="s">
        <v>21</v>
      </c>
      <c r="E47" s="35">
        <v>264</v>
      </c>
      <c r="F47" s="55">
        <v>7</v>
      </c>
      <c r="G47" s="32">
        <v>24</v>
      </c>
      <c r="H47" s="13">
        <f t="shared" si="6"/>
        <v>8.68</v>
      </c>
      <c r="I47" s="33">
        <f t="shared" si="5"/>
        <v>2291.52</v>
      </c>
    </row>
    <row r="48" spans="1:9" ht="30" x14ac:dyDescent="0.25">
      <c r="A48" s="30" t="s">
        <v>1045</v>
      </c>
      <c r="B48" s="29" t="s">
        <v>45</v>
      </c>
      <c r="C48" s="29" t="s">
        <v>998</v>
      </c>
      <c r="D48" s="50" t="s">
        <v>21</v>
      </c>
      <c r="E48" s="35">
        <v>136.94999999999999</v>
      </c>
      <c r="F48" s="55">
        <v>28.29</v>
      </c>
      <c r="G48" s="32">
        <v>24</v>
      </c>
      <c r="H48" s="13">
        <f t="shared" si="6"/>
        <v>35.07</v>
      </c>
      <c r="I48" s="33">
        <f t="shared" si="5"/>
        <v>4802.83</v>
      </c>
    </row>
    <row r="49" spans="1:9" ht="30" x14ac:dyDescent="0.25">
      <c r="A49" s="30" t="s">
        <v>1043</v>
      </c>
      <c r="B49" s="29" t="s">
        <v>46</v>
      </c>
      <c r="C49" s="29" t="s">
        <v>999</v>
      </c>
      <c r="D49" s="50" t="s">
        <v>21</v>
      </c>
      <c r="E49" s="35">
        <v>192.76</v>
      </c>
      <c r="F49" s="55">
        <v>6.46</v>
      </c>
      <c r="G49" s="32">
        <v>24</v>
      </c>
      <c r="H49" s="13">
        <f t="shared" si="6"/>
        <v>8.01</v>
      </c>
      <c r="I49" s="33">
        <f t="shared" si="5"/>
        <v>1544</v>
      </c>
    </row>
    <row r="50" spans="1:9" x14ac:dyDescent="0.25">
      <c r="C50" s="16" t="s">
        <v>17</v>
      </c>
      <c r="D50" s="47"/>
      <c r="E50" s="27"/>
      <c r="F50" s="17"/>
      <c r="G50" s="27"/>
      <c r="H50" s="27"/>
      <c r="I50" s="70">
        <f>SUM(I42:I49)</f>
        <v>23596.729999999996</v>
      </c>
    </row>
    <row r="51" spans="1:9" x14ac:dyDescent="0.25">
      <c r="H51" s="12"/>
    </row>
    <row r="52" spans="1:9" x14ac:dyDescent="0.25">
      <c r="A52" s="16"/>
      <c r="B52" s="16" t="s">
        <v>47</v>
      </c>
      <c r="C52" s="16" t="s">
        <v>48</v>
      </c>
      <c r="D52" s="47"/>
      <c r="E52" s="27"/>
      <c r="F52" s="17"/>
      <c r="G52" s="27"/>
      <c r="H52" s="27"/>
      <c r="I52" s="17"/>
    </row>
    <row r="53" spans="1:9" x14ac:dyDescent="0.25">
      <c r="A53" s="30" t="s">
        <v>1047</v>
      </c>
      <c r="B53" s="29" t="s">
        <v>49</v>
      </c>
      <c r="C53" s="29" t="s">
        <v>1382</v>
      </c>
      <c r="D53" s="50" t="s">
        <v>50</v>
      </c>
      <c r="E53" s="35">
        <v>100</v>
      </c>
      <c r="F53" s="55">
        <v>21.65</v>
      </c>
      <c r="G53" s="32">
        <v>24</v>
      </c>
      <c r="H53" s="13">
        <f>TRUNC(+F53*((+G53/100)+1),2)</f>
        <v>26.84</v>
      </c>
      <c r="I53" s="33">
        <f t="shared" ref="I53:I69" si="7">TRUNC((+E53*H53),2)</f>
        <v>2684</v>
      </c>
    </row>
    <row r="54" spans="1:9" x14ac:dyDescent="0.25">
      <c r="A54" s="30"/>
      <c r="B54" s="29"/>
      <c r="C54" s="29" t="s">
        <v>1383</v>
      </c>
      <c r="D54" s="50"/>
      <c r="E54" s="35"/>
      <c r="F54" s="33"/>
      <c r="G54" s="32"/>
      <c r="I54" s="33"/>
    </row>
    <row r="55" spans="1:9" x14ac:dyDescent="0.25">
      <c r="A55" s="30" t="s">
        <v>1059</v>
      </c>
      <c r="B55" s="34" t="s">
        <v>1364</v>
      </c>
      <c r="C55" s="34" t="s">
        <v>1384</v>
      </c>
      <c r="D55" s="50" t="s">
        <v>51</v>
      </c>
      <c r="E55" s="35">
        <v>400.12</v>
      </c>
      <c r="F55" s="55">
        <v>0.99</v>
      </c>
      <c r="G55" s="32">
        <v>24</v>
      </c>
      <c r="H55" s="13">
        <f t="shared" ref="H55:H69" si="8">TRUNC(+F55*((+G55/100)+1),2)</f>
        <v>1.22</v>
      </c>
      <c r="I55" s="33">
        <f t="shared" si="7"/>
        <v>488.14</v>
      </c>
    </row>
    <row r="56" spans="1:9" x14ac:dyDescent="0.25">
      <c r="A56" s="30"/>
      <c r="B56" s="34"/>
      <c r="C56" s="34" t="s">
        <v>1365</v>
      </c>
      <c r="D56" s="50"/>
      <c r="E56" s="35"/>
      <c r="F56" s="33"/>
      <c r="G56" s="32"/>
      <c r="I56" s="33"/>
    </row>
    <row r="57" spans="1:9" x14ac:dyDescent="0.25">
      <c r="A57" s="30"/>
      <c r="B57" s="34"/>
      <c r="C57" s="34" t="s">
        <v>1366</v>
      </c>
      <c r="D57" s="50"/>
      <c r="E57" s="35"/>
      <c r="F57" s="33"/>
      <c r="G57" s="32"/>
      <c r="I57" s="33"/>
    </row>
    <row r="58" spans="1:9" x14ac:dyDescent="0.25">
      <c r="A58" s="30"/>
      <c r="B58" s="34"/>
      <c r="C58" s="34" t="s">
        <v>1367</v>
      </c>
      <c r="D58" s="50"/>
      <c r="E58" s="35"/>
      <c r="F58" s="33"/>
      <c r="G58" s="32"/>
      <c r="I58" s="33"/>
    </row>
    <row r="59" spans="1:9" x14ac:dyDescent="0.25">
      <c r="A59" s="30"/>
      <c r="B59" s="34"/>
      <c r="C59" s="34" t="s">
        <v>1368</v>
      </c>
      <c r="D59" s="50"/>
      <c r="E59" s="35"/>
      <c r="F59" s="33"/>
      <c r="G59" s="32"/>
      <c r="I59" s="33"/>
    </row>
    <row r="60" spans="1:9" x14ac:dyDescent="0.25">
      <c r="A60" s="30" t="s">
        <v>1046</v>
      </c>
      <c r="B60" s="29" t="s">
        <v>52</v>
      </c>
      <c r="C60" s="29" t="s">
        <v>1000</v>
      </c>
      <c r="D60" s="50" t="s">
        <v>16</v>
      </c>
      <c r="E60" s="32">
        <v>2</v>
      </c>
      <c r="F60" s="55">
        <v>56.84</v>
      </c>
      <c r="G60" s="32">
        <v>24</v>
      </c>
      <c r="H60" s="13">
        <f t="shared" si="8"/>
        <v>70.48</v>
      </c>
      <c r="I60" s="33">
        <f t="shared" si="7"/>
        <v>140.96</v>
      </c>
    </row>
    <row r="61" spans="1:9" ht="45" x14ac:dyDescent="0.25">
      <c r="A61" s="30" t="s">
        <v>1051</v>
      </c>
      <c r="B61" s="29" t="s">
        <v>53</v>
      </c>
      <c r="C61" s="29" t="s">
        <v>1385</v>
      </c>
      <c r="D61" s="50" t="s">
        <v>16</v>
      </c>
      <c r="E61" s="32">
        <v>8</v>
      </c>
      <c r="F61" s="55">
        <v>228.08</v>
      </c>
      <c r="G61" s="32">
        <v>24</v>
      </c>
      <c r="H61" s="13">
        <f t="shared" si="8"/>
        <v>282.81</v>
      </c>
      <c r="I61" s="33">
        <f t="shared" si="7"/>
        <v>2262.48</v>
      </c>
    </row>
    <row r="62" spans="1:9" ht="45" x14ac:dyDescent="0.25">
      <c r="A62" s="30" t="s">
        <v>1048</v>
      </c>
      <c r="B62" s="29" t="s">
        <v>54</v>
      </c>
      <c r="C62" s="29" t="s">
        <v>1001</v>
      </c>
      <c r="D62" s="50" t="s">
        <v>21</v>
      </c>
      <c r="E62" s="32">
        <v>37.6</v>
      </c>
      <c r="F62" s="55">
        <v>11.77</v>
      </c>
      <c r="G62" s="32">
        <v>24</v>
      </c>
      <c r="H62" s="13">
        <f t="shared" si="8"/>
        <v>14.59</v>
      </c>
      <c r="I62" s="33">
        <f t="shared" si="7"/>
        <v>548.58000000000004</v>
      </c>
    </row>
    <row r="63" spans="1:9" ht="45" x14ac:dyDescent="0.25">
      <c r="A63" s="30" t="s">
        <v>1049</v>
      </c>
      <c r="B63" s="29" t="s">
        <v>55</v>
      </c>
      <c r="C63" s="29" t="s">
        <v>1002</v>
      </c>
      <c r="D63" s="50" t="s">
        <v>21</v>
      </c>
      <c r="E63" s="32">
        <v>2</v>
      </c>
      <c r="F63" s="55">
        <v>17.66</v>
      </c>
      <c r="G63" s="32">
        <v>24</v>
      </c>
      <c r="H63" s="13">
        <f t="shared" si="8"/>
        <v>21.89</v>
      </c>
      <c r="I63" s="33">
        <f t="shared" si="7"/>
        <v>43.78</v>
      </c>
    </row>
    <row r="64" spans="1:9" ht="45" x14ac:dyDescent="0.25">
      <c r="A64" s="30" t="s">
        <v>1050</v>
      </c>
      <c r="B64" s="29" t="s">
        <v>56</v>
      </c>
      <c r="C64" s="29" t="s">
        <v>1003</v>
      </c>
      <c r="D64" s="50" t="s">
        <v>21</v>
      </c>
      <c r="E64" s="32">
        <v>0.4</v>
      </c>
      <c r="F64" s="55">
        <v>17.66</v>
      </c>
      <c r="G64" s="32">
        <v>24</v>
      </c>
      <c r="H64" s="13">
        <f t="shared" si="8"/>
        <v>21.89</v>
      </c>
      <c r="I64" s="33">
        <f t="shared" si="7"/>
        <v>8.75</v>
      </c>
    </row>
    <row r="65" spans="1:9" ht="45" x14ac:dyDescent="0.25">
      <c r="A65" s="30" t="s">
        <v>1058</v>
      </c>
      <c r="B65" s="29" t="s">
        <v>57</v>
      </c>
      <c r="C65" s="29" t="s">
        <v>1004</v>
      </c>
      <c r="D65" s="50" t="s">
        <v>58</v>
      </c>
      <c r="E65" s="32">
        <v>5000</v>
      </c>
      <c r="F65" s="55">
        <v>0.12</v>
      </c>
      <c r="G65" s="32">
        <v>24</v>
      </c>
      <c r="H65" s="13">
        <f t="shared" si="8"/>
        <v>0.14000000000000001</v>
      </c>
      <c r="I65" s="33">
        <f t="shared" si="7"/>
        <v>700</v>
      </c>
    </row>
    <row r="66" spans="1:9" s="25" customFormat="1" x14ac:dyDescent="0.25">
      <c r="A66" s="20" t="s">
        <v>1356</v>
      </c>
      <c r="B66" s="34" t="s">
        <v>1349</v>
      </c>
      <c r="C66" s="34" t="s">
        <v>1350</v>
      </c>
      <c r="D66" s="51" t="s">
        <v>1351</v>
      </c>
      <c r="E66" s="23">
        <v>4001.2</v>
      </c>
      <c r="F66" s="9">
        <v>1.07</v>
      </c>
      <c r="G66" s="36">
        <v>24</v>
      </c>
      <c r="H66" s="13">
        <f t="shared" si="8"/>
        <v>1.32</v>
      </c>
      <c r="I66" s="33">
        <f t="shared" si="7"/>
        <v>5281.58</v>
      </c>
    </row>
    <row r="67" spans="1:9" s="25" customFormat="1" x14ac:dyDescent="0.25">
      <c r="A67" s="34"/>
      <c r="B67" s="34"/>
      <c r="C67" s="34" t="s">
        <v>1352</v>
      </c>
      <c r="D67" s="49"/>
      <c r="E67" s="23"/>
      <c r="F67" s="23"/>
      <c r="G67" s="24"/>
      <c r="H67" s="13">
        <f t="shared" si="8"/>
        <v>0</v>
      </c>
      <c r="I67" s="33">
        <f t="shared" si="7"/>
        <v>0</v>
      </c>
    </row>
    <row r="68" spans="1:9" s="25" customFormat="1" x14ac:dyDescent="0.25">
      <c r="A68" s="34"/>
      <c r="B68" s="34"/>
      <c r="C68" s="34" t="s">
        <v>1353</v>
      </c>
      <c r="D68" s="49"/>
      <c r="E68" s="23"/>
      <c r="F68" s="23"/>
      <c r="G68" s="24"/>
      <c r="H68" s="13">
        <f t="shared" si="8"/>
        <v>0</v>
      </c>
      <c r="I68" s="33">
        <f t="shared" si="7"/>
        <v>0</v>
      </c>
    </row>
    <row r="69" spans="1:9" s="25" customFormat="1" x14ac:dyDescent="0.25">
      <c r="A69" s="34"/>
      <c r="B69" s="34"/>
      <c r="C69" s="34" t="s">
        <v>1354</v>
      </c>
      <c r="D69" s="49"/>
      <c r="E69" s="23"/>
      <c r="F69" s="23"/>
      <c r="G69" s="24"/>
      <c r="H69" s="13">
        <f t="shared" si="8"/>
        <v>0</v>
      </c>
      <c r="I69" s="33">
        <f t="shared" si="7"/>
        <v>0</v>
      </c>
    </row>
    <row r="70" spans="1:9" x14ac:dyDescent="0.25">
      <c r="B70" s="29"/>
      <c r="C70" s="37" t="s">
        <v>17</v>
      </c>
      <c r="D70" s="52"/>
      <c r="E70" s="38"/>
      <c r="F70" s="39"/>
      <c r="G70" s="38"/>
      <c r="H70" s="38"/>
      <c r="I70" s="71">
        <f>SUM(I53:I66)</f>
        <v>12158.27</v>
      </c>
    </row>
    <row r="71" spans="1:9" x14ac:dyDescent="0.25">
      <c r="B71" s="29"/>
      <c r="C71" s="29"/>
      <c r="D71" s="50"/>
      <c r="E71" s="32"/>
      <c r="F71" s="33"/>
      <c r="G71" s="32"/>
      <c r="H71" s="32"/>
      <c r="I71" s="33"/>
    </row>
    <row r="72" spans="1:9" x14ac:dyDescent="0.25">
      <c r="A72" s="16"/>
      <c r="B72" s="37" t="s">
        <v>59</v>
      </c>
      <c r="C72" s="37" t="s">
        <v>60</v>
      </c>
      <c r="D72" s="52"/>
      <c r="E72" s="38"/>
      <c r="F72" s="39"/>
      <c r="G72" s="38"/>
      <c r="H72" s="38"/>
      <c r="I72" s="39"/>
    </row>
    <row r="73" spans="1:9" ht="30" x14ac:dyDescent="0.25">
      <c r="A73" s="30" t="s">
        <v>1053</v>
      </c>
      <c r="B73" s="29" t="s">
        <v>61</v>
      </c>
      <c r="C73" s="29" t="s">
        <v>1386</v>
      </c>
      <c r="D73" s="50" t="s">
        <v>21</v>
      </c>
      <c r="E73" s="32">
        <v>10.8</v>
      </c>
      <c r="F73" s="55">
        <v>183.97</v>
      </c>
      <c r="G73" s="32">
        <v>24</v>
      </c>
      <c r="H73" s="13">
        <f>TRUNC(+F73*((+G73/100)+1),2)</f>
        <v>228.12</v>
      </c>
      <c r="I73" s="33">
        <f t="shared" ref="I73:I95" si="9">TRUNC((+E73*H73),2)</f>
        <v>2463.69</v>
      </c>
    </row>
    <row r="74" spans="1:9" ht="45" x14ac:dyDescent="0.25">
      <c r="A74" s="30" t="s">
        <v>1054</v>
      </c>
      <c r="B74" s="29" t="s">
        <v>62</v>
      </c>
      <c r="C74" s="29" t="s">
        <v>1387</v>
      </c>
      <c r="D74" s="50" t="s">
        <v>21</v>
      </c>
      <c r="E74" s="32">
        <v>22.14</v>
      </c>
      <c r="F74" s="55">
        <v>254.73</v>
      </c>
      <c r="G74" s="32">
        <v>24</v>
      </c>
      <c r="H74" s="13">
        <f t="shared" ref="H74:H95" si="10">TRUNC(+F74*((+G74/100)+1),2)</f>
        <v>315.86</v>
      </c>
      <c r="I74" s="33">
        <f t="shared" si="9"/>
        <v>6993.14</v>
      </c>
    </row>
    <row r="75" spans="1:9" ht="30" x14ac:dyDescent="0.25">
      <c r="A75" s="30" t="s">
        <v>1055</v>
      </c>
      <c r="B75" s="29" t="s">
        <v>63</v>
      </c>
      <c r="C75" s="29" t="s">
        <v>1388</v>
      </c>
      <c r="D75" s="50" t="s">
        <v>21</v>
      </c>
      <c r="E75" s="32">
        <v>27.84</v>
      </c>
      <c r="F75" s="55">
        <v>53.88</v>
      </c>
      <c r="G75" s="32">
        <v>24</v>
      </c>
      <c r="H75" s="13">
        <f t="shared" si="10"/>
        <v>66.81</v>
      </c>
      <c r="I75" s="33">
        <f t="shared" si="9"/>
        <v>1859.99</v>
      </c>
    </row>
    <row r="76" spans="1:9" x14ac:dyDescent="0.25">
      <c r="A76" s="30" t="s">
        <v>1340</v>
      </c>
      <c r="B76" s="29" t="s">
        <v>64</v>
      </c>
      <c r="C76" s="29" t="s">
        <v>65</v>
      </c>
      <c r="D76" s="50" t="s">
        <v>23</v>
      </c>
      <c r="E76" s="32">
        <v>7.69</v>
      </c>
      <c r="F76" s="55">
        <v>9.52</v>
      </c>
      <c r="G76" s="32">
        <v>24</v>
      </c>
      <c r="H76" s="13">
        <f t="shared" si="10"/>
        <v>11.8</v>
      </c>
      <c r="I76" s="33">
        <f t="shared" si="9"/>
        <v>90.74</v>
      </c>
    </row>
    <row r="77" spans="1:9" x14ac:dyDescent="0.25">
      <c r="A77" s="30" t="s">
        <v>1341</v>
      </c>
      <c r="B77" s="29" t="s">
        <v>66</v>
      </c>
      <c r="C77" s="29" t="s">
        <v>67</v>
      </c>
      <c r="D77" s="50" t="s">
        <v>23</v>
      </c>
      <c r="E77" s="32">
        <v>116.91</v>
      </c>
      <c r="F77" s="55">
        <v>4.7</v>
      </c>
      <c r="G77" s="32">
        <v>24</v>
      </c>
      <c r="H77" s="13">
        <f t="shared" si="10"/>
        <v>5.82</v>
      </c>
      <c r="I77" s="33">
        <f t="shared" si="9"/>
        <v>680.41</v>
      </c>
    </row>
    <row r="78" spans="1:9" x14ac:dyDescent="0.25">
      <c r="A78" s="30" t="s">
        <v>1342</v>
      </c>
      <c r="B78" s="29" t="s">
        <v>68</v>
      </c>
      <c r="C78" s="29" t="s">
        <v>69</v>
      </c>
      <c r="D78" s="50" t="s">
        <v>23</v>
      </c>
      <c r="E78" s="32">
        <v>26.51</v>
      </c>
      <c r="F78" s="55">
        <v>6.27</v>
      </c>
      <c r="G78" s="32">
        <v>24</v>
      </c>
      <c r="H78" s="13">
        <f t="shared" si="10"/>
        <v>7.77</v>
      </c>
      <c r="I78" s="33">
        <f t="shared" si="9"/>
        <v>205.98</v>
      </c>
    </row>
    <row r="79" spans="1:9" x14ac:dyDescent="0.25">
      <c r="A79" s="30" t="s">
        <v>1343</v>
      </c>
      <c r="B79" s="29" t="s">
        <v>70</v>
      </c>
      <c r="C79" s="29" t="s">
        <v>71</v>
      </c>
      <c r="D79" s="50" t="s">
        <v>16</v>
      </c>
      <c r="E79" s="32">
        <v>16</v>
      </c>
      <c r="F79" s="55">
        <v>8.7799999999999994</v>
      </c>
      <c r="G79" s="32">
        <v>24</v>
      </c>
      <c r="H79" s="13">
        <f t="shared" si="10"/>
        <v>10.88</v>
      </c>
      <c r="I79" s="33">
        <f t="shared" si="9"/>
        <v>174.08</v>
      </c>
    </row>
    <row r="80" spans="1:9" x14ac:dyDescent="0.25">
      <c r="A80" s="30" t="s">
        <v>1345</v>
      </c>
      <c r="B80" s="29" t="s">
        <v>72</v>
      </c>
      <c r="C80" s="29" t="s">
        <v>73</v>
      </c>
      <c r="D80" s="50" t="s">
        <v>16</v>
      </c>
      <c r="E80" s="32">
        <v>48</v>
      </c>
      <c r="F80" s="55">
        <v>2.63</v>
      </c>
      <c r="G80" s="32">
        <v>24</v>
      </c>
      <c r="H80" s="13">
        <f t="shared" si="10"/>
        <v>3.26</v>
      </c>
      <c r="I80" s="33">
        <f t="shared" si="9"/>
        <v>156.47999999999999</v>
      </c>
    </row>
    <row r="81" spans="1:9" x14ac:dyDescent="0.25">
      <c r="A81" s="30" t="s">
        <v>1346</v>
      </c>
      <c r="B81" s="29" t="s">
        <v>74</v>
      </c>
      <c r="C81" s="29" t="s">
        <v>75</v>
      </c>
      <c r="D81" s="50" t="s">
        <v>27</v>
      </c>
      <c r="E81" s="32">
        <v>144.4</v>
      </c>
      <c r="F81" s="55">
        <v>3.92</v>
      </c>
      <c r="G81" s="32">
        <v>24</v>
      </c>
      <c r="H81" s="13">
        <f t="shared" si="10"/>
        <v>4.8600000000000003</v>
      </c>
      <c r="I81" s="33">
        <f t="shared" si="9"/>
        <v>701.78</v>
      </c>
    </row>
    <row r="82" spans="1:9" x14ac:dyDescent="0.25">
      <c r="A82" s="30" t="s">
        <v>1347</v>
      </c>
      <c r="B82" s="29" t="s">
        <v>76</v>
      </c>
      <c r="C82" s="29" t="s">
        <v>77</v>
      </c>
      <c r="D82" s="50" t="s">
        <v>23</v>
      </c>
      <c r="E82" s="32">
        <v>142.9</v>
      </c>
      <c r="F82" s="55">
        <v>5.49</v>
      </c>
      <c r="G82" s="32">
        <v>24</v>
      </c>
      <c r="H82" s="13">
        <f t="shared" si="10"/>
        <v>6.8</v>
      </c>
      <c r="I82" s="33">
        <f t="shared" si="9"/>
        <v>971.72</v>
      </c>
    </row>
    <row r="83" spans="1:9" x14ac:dyDescent="0.25">
      <c r="A83" s="30" t="s">
        <v>1344</v>
      </c>
      <c r="B83" s="29" t="s">
        <v>78</v>
      </c>
      <c r="C83" s="29" t="s">
        <v>79</v>
      </c>
      <c r="D83" s="50" t="s">
        <v>23</v>
      </c>
      <c r="E83" s="32">
        <v>178.35</v>
      </c>
      <c r="F83" s="55">
        <v>4.7</v>
      </c>
      <c r="G83" s="32">
        <v>24</v>
      </c>
      <c r="H83" s="13">
        <f t="shared" si="10"/>
        <v>5.82</v>
      </c>
      <c r="I83" s="33">
        <f t="shared" si="9"/>
        <v>1037.99</v>
      </c>
    </row>
    <row r="84" spans="1:9" ht="45" x14ac:dyDescent="0.25">
      <c r="A84" s="30" t="s">
        <v>1057</v>
      </c>
      <c r="B84" s="29" t="s">
        <v>80</v>
      </c>
      <c r="C84" s="29" t="s">
        <v>1005</v>
      </c>
      <c r="D84" s="50" t="s">
        <v>23</v>
      </c>
      <c r="E84" s="32">
        <v>75</v>
      </c>
      <c r="F84" s="55">
        <v>3.14</v>
      </c>
      <c r="G84" s="32">
        <v>24</v>
      </c>
      <c r="H84" s="13">
        <f t="shared" si="10"/>
        <v>3.89</v>
      </c>
      <c r="I84" s="33">
        <f t="shared" si="9"/>
        <v>291.75</v>
      </c>
    </row>
    <row r="85" spans="1:9" ht="75" x14ac:dyDescent="0.25">
      <c r="A85" s="30" t="s">
        <v>1052</v>
      </c>
      <c r="B85" s="29" t="s">
        <v>81</v>
      </c>
      <c r="C85" s="29" t="s">
        <v>1389</v>
      </c>
      <c r="D85" s="50" t="s">
        <v>82</v>
      </c>
      <c r="E85" s="32">
        <v>700</v>
      </c>
      <c r="F85" s="55">
        <v>4</v>
      </c>
      <c r="G85" s="32">
        <v>24</v>
      </c>
      <c r="H85" s="13">
        <f t="shared" si="10"/>
        <v>4.96</v>
      </c>
      <c r="I85" s="33">
        <f t="shared" si="9"/>
        <v>3472</v>
      </c>
    </row>
    <row r="86" spans="1:9" ht="30" x14ac:dyDescent="0.25">
      <c r="A86" s="30" t="s">
        <v>1056</v>
      </c>
      <c r="B86" s="29" t="s">
        <v>83</v>
      </c>
      <c r="C86" s="29" t="s">
        <v>1006</v>
      </c>
      <c r="D86" s="50" t="s">
        <v>23</v>
      </c>
      <c r="E86" s="32">
        <v>472.5</v>
      </c>
      <c r="F86" s="55">
        <v>5.38</v>
      </c>
      <c r="G86" s="32">
        <v>24</v>
      </c>
      <c r="H86" s="13">
        <f t="shared" si="10"/>
        <v>6.67</v>
      </c>
      <c r="I86" s="33">
        <f t="shared" si="9"/>
        <v>3151.57</v>
      </c>
    </row>
    <row r="87" spans="1:9" ht="30" x14ac:dyDescent="0.25">
      <c r="A87" s="30" t="s">
        <v>1322</v>
      </c>
      <c r="B87" s="41" t="s">
        <v>1390</v>
      </c>
      <c r="C87" s="29" t="s">
        <v>1392</v>
      </c>
      <c r="D87" s="50" t="s">
        <v>16</v>
      </c>
      <c r="E87" s="32">
        <v>2</v>
      </c>
      <c r="F87" s="55">
        <v>12.49</v>
      </c>
      <c r="G87" s="32">
        <v>24</v>
      </c>
      <c r="H87" s="13">
        <f t="shared" si="10"/>
        <v>15.48</v>
      </c>
      <c r="I87" s="33">
        <f t="shared" si="9"/>
        <v>30.96</v>
      </c>
    </row>
    <row r="88" spans="1:9" x14ac:dyDescent="0.25">
      <c r="A88" s="30"/>
      <c r="B88" s="41"/>
      <c r="C88" s="3" t="s">
        <v>1393</v>
      </c>
      <c r="D88" s="50"/>
      <c r="E88" s="32"/>
      <c r="F88" s="33"/>
      <c r="G88" s="32"/>
      <c r="I88" s="33"/>
    </row>
    <row r="89" spans="1:9" x14ac:dyDescent="0.25">
      <c r="A89" s="30"/>
      <c r="B89" s="41"/>
      <c r="C89" s="3" t="s">
        <v>1394</v>
      </c>
      <c r="D89" s="50"/>
      <c r="E89" s="32"/>
      <c r="F89" s="33"/>
      <c r="G89" s="32"/>
      <c r="I89" s="33"/>
    </row>
    <row r="90" spans="1:9" ht="45" x14ac:dyDescent="0.25">
      <c r="A90" s="30" t="s">
        <v>1323</v>
      </c>
      <c r="B90" s="29" t="s">
        <v>84</v>
      </c>
      <c r="C90" s="29" t="s">
        <v>1007</v>
      </c>
      <c r="D90" s="50" t="s">
        <v>16</v>
      </c>
      <c r="E90" s="32">
        <v>4</v>
      </c>
      <c r="F90" s="55">
        <v>16.440000000000001</v>
      </c>
      <c r="G90" s="32">
        <v>24</v>
      </c>
      <c r="H90" s="13">
        <f t="shared" si="10"/>
        <v>20.38</v>
      </c>
      <c r="I90" s="33">
        <f t="shared" si="9"/>
        <v>81.52</v>
      </c>
    </row>
    <row r="91" spans="1:9" x14ac:dyDescent="0.25">
      <c r="A91" s="30" t="s">
        <v>1324</v>
      </c>
      <c r="B91" s="29" t="s">
        <v>85</v>
      </c>
      <c r="C91" s="29" t="s">
        <v>86</v>
      </c>
      <c r="D91" s="50" t="s">
        <v>16</v>
      </c>
      <c r="E91" s="32">
        <v>6</v>
      </c>
      <c r="F91" s="55">
        <v>22.24</v>
      </c>
      <c r="G91" s="32">
        <v>24</v>
      </c>
      <c r="H91" s="13">
        <f t="shared" si="10"/>
        <v>27.57</v>
      </c>
      <c r="I91" s="33">
        <f t="shared" si="9"/>
        <v>165.42</v>
      </c>
    </row>
    <row r="92" spans="1:9" x14ac:dyDescent="0.25">
      <c r="A92" s="30"/>
      <c r="B92" s="29"/>
      <c r="C92" s="29" t="s">
        <v>87</v>
      </c>
      <c r="D92" s="50"/>
      <c r="E92" s="32"/>
      <c r="F92" s="33"/>
      <c r="G92" s="32"/>
      <c r="H92" s="13">
        <f t="shared" si="10"/>
        <v>0</v>
      </c>
      <c r="I92" s="33">
        <f t="shared" si="9"/>
        <v>0</v>
      </c>
    </row>
    <row r="93" spans="1:9" x14ac:dyDescent="0.25">
      <c r="A93" s="30"/>
      <c r="B93" s="29"/>
      <c r="C93" s="29" t="s">
        <v>88</v>
      </c>
      <c r="D93" s="50"/>
      <c r="E93" s="32"/>
      <c r="F93" s="33"/>
      <c r="G93" s="32"/>
      <c r="H93" s="13">
        <f t="shared" si="10"/>
        <v>0</v>
      </c>
      <c r="I93" s="33">
        <f t="shared" si="9"/>
        <v>0</v>
      </c>
    </row>
    <row r="94" spans="1:9" ht="45" x14ac:dyDescent="0.25">
      <c r="A94" s="30" t="s">
        <v>1320</v>
      </c>
      <c r="B94" s="40" t="s">
        <v>89</v>
      </c>
      <c r="C94" s="40" t="s">
        <v>1008</v>
      </c>
      <c r="D94" s="57" t="s">
        <v>16</v>
      </c>
      <c r="E94" s="35">
        <v>1</v>
      </c>
      <c r="F94" s="55">
        <v>38959.29</v>
      </c>
      <c r="G94" s="35">
        <v>24</v>
      </c>
      <c r="H94" s="58">
        <f t="shared" si="10"/>
        <v>48309.51</v>
      </c>
      <c r="I94" s="56">
        <f t="shared" si="9"/>
        <v>48309.51</v>
      </c>
    </row>
    <row r="95" spans="1:9" ht="60" x14ac:dyDescent="0.25">
      <c r="A95" s="30" t="s">
        <v>1334</v>
      </c>
      <c r="B95" s="40" t="s">
        <v>90</v>
      </c>
      <c r="C95" s="40" t="s">
        <v>1009</v>
      </c>
      <c r="D95" s="57" t="s">
        <v>16</v>
      </c>
      <c r="E95" s="35">
        <v>2</v>
      </c>
      <c r="F95" s="55">
        <v>18815</v>
      </c>
      <c r="G95" s="35">
        <v>24</v>
      </c>
      <c r="H95" s="58">
        <f t="shared" si="10"/>
        <v>23330.6</v>
      </c>
      <c r="I95" s="56">
        <f t="shared" si="9"/>
        <v>46661.2</v>
      </c>
    </row>
    <row r="96" spans="1:9" x14ac:dyDescent="0.25">
      <c r="B96" s="29"/>
      <c r="C96" s="37" t="s">
        <v>17</v>
      </c>
      <c r="D96" s="52"/>
      <c r="E96" s="38"/>
      <c r="F96" s="39"/>
      <c r="G96" s="38"/>
      <c r="H96" s="38"/>
      <c r="I96" s="71">
        <f>SUM(I73:I95)</f>
        <v>117499.93</v>
      </c>
    </row>
    <row r="97" spans="1:9" x14ac:dyDescent="0.25">
      <c r="B97" s="29"/>
      <c r="C97" s="29"/>
      <c r="D97" s="50"/>
      <c r="E97" s="32"/>
      <c r="F97" s="33"/>
      <c r="G97" s="32"/>
      <c r="H97" s="32"/>
      <c r="I97" s="33"/>
    </row>
    <row r="98" spans="1:9" x14ac:dyDescent="0.25">
      <c r="A98" s="16"/>
      <c r="B98" s="37" t="s">
        <v>91</v>
      </c>
      <c r="C98" s="37" t="s">
        <v>92</v>
      </c>
      <c r="D98" s="52"/>
      <c r="E98" s="38"/>
      <c r="F98" s="39"/>
      <c r="G98" s="38"/>
      <c r="H98" s="38"/>
      <c r="I98" s="39"/>
    </row>
    <row r="99" spans="1:9" ht="60" x14ac:dyDescent="0.25">
      <c r="A99" s="30" t="s">
        <v>1236</v>
      </c>
      <c r="B99" s="29" t="s">
        <v>93</v>
      </c>
      <c r="C99" s="29" t="s">
        <v>1010</v>
      </c>
      <c r="D99" s="50" t="s">
        <v>27</v>
      </c>
      <c r="E99" s="32">
        <v>31.6</v>
      </c>
      <c r="F99" s="55">
        <v>8.5299999999999994</v>
      </c>
      <c r="G99" s="32">
        <v>24</v>
      </c>
      <c r="H99" s="13">
        <f>TRUNC(+F99*((+G99/100)+1),2)</f>
        <v>10.57</v>
      </c>
      <c r="I99" s="33">
        <f t="shared" ref="I99:I112" si="11">TRUNC((+E99*H99),2)</f>
        <v>334.01</v>
      </c>
    </row>
    <row r="100" spans="1:9" ht="48" customHeight="1" x14ac:dyDescent="0.25">
      <c r="A100" s="30" t="s">
        <v>1238</v>
      </c>
      <c r="B100" s="29" t="s">
        <v>94</v>
      </c>
      <c r="C100" s="29" t="s">
        <v>1011</v>
      </c>
      <c r="D100" s="50" t="s">
        <v>27</v>
      </c>
      <c r="E100" s="32">
        <v>10</v>
      </c>
      <c r="F100" s="55">
        <v>15.46</v>
      </c>
      <c r="G100" s="32">
        <v>24</v>
      </c>
      <c r="H100" s="13">
        <f t="shared" ref="H100:H112" si="12">TRUNC(+F100*((+G100/100)+1),2)</f>
        <v>19.170000000000002</v>
      </c>
      <c r="I100" s="33">
        <f t="shared" si="11"/>
        <v>191.7</v>
      </c>
    </row>
    <row r="101" spans="1:9" ht="75" x14ac:dyDescent="0.25">
      <c r="A101" s="30" t="s">
        <v>1253</v>
      </c>
      <c r="B101" s="29" t="s">
        <v>95</v>
      </c>
      <c r="C101" s="29" t="s">
        <v>1012</v>
      </c>
      <c r="D101" s="50" t="s">
        <v>16</v>
      </c>
      <c r="E101" s="32">
        <v>3</v>
      </c>
      <c r="F101" s="55">
        <v>2261.6999999999998</v>
      </c>
      <c r="G101" s="32">
        <v>24</v>
      </c>
      <c r="H101" s="13">
        <f t="shared" si="12"/>
        <v>2804.5</v>
      </c>
      <c r="I101" s="33">
        <f t="shared" si="11"/>
        <v>8413.5</v>
      </c>
    </row>
    <row r="102" spans="1:9" ht="75" x14ac:dyDescent="0.25">
      <c r="A102" s="30" t="s">
        <v>1240</v>
      </c>
      <c r="B102" s="29" t="s">
        <v>96</v>
      </c>
      <c r="C102" s="29" t="s">
        <v>1013</v>
      </c>
      <c r="D102" s="50" t="s">
        <v>16</v>
      </c>
      <c r="E102" s="32">
        <v>6</v>
      </c>
      <c r="F102" s="55">
        <v>1193.3699999999999</v>
      </c>
      <c r="G102" s="32">
        <v>24</v>
      </c>
      <c r="H102" s="13">
        <f t="shared" si="12"/>
        <v>1479.77</v>
      </c>
      <c r="I102" s="33">
        <f t="shared" si="11"/>
        <v>8878.6200000000008</v>
      </c>
    </row>
    <row r="103" spans="1:9" ht="60" x14ac:dyDescent="0.25">
      <c r="A103" s="30" t="s">
        <v>1254</v>
      </c>
      <c r="B103" s="29" t="s">
        <v>97</v>
      </c>
      <c r="C103" s="29" t="s">
        <v>1014</v>
      </c>
      <c r="D103" s="50" t="s">
        <v>16</v>
      </c>
      <c r="E103" s="32">
        <v>10</v>
      </c>
      <c r="F103" s="55">
        <v>317.32</v>
      </c>
      <c r="G103" s="32">
        <v>24</v>
      </c>
      <c r="H103" s="13">
        <f t="shared" si="12"/>
        <v>393.47</v>
      </c>
      <c r="I103" s="33">
        <f t="shared" si="11"/>
        <v>3934.7</v>
      </c>
    </row>
    <row r="104" spans="1:9" ht="60" x14ac:dyDescent="0.25">
      <c r="A104" s="30" t="s">
        <v>1219</v>
      </c>
      <c r="B104" s="29" t="s">
        <v>98</v>
      </c>
      <c r="C104" s="29" t="s">
        <v>1015</v>
      </c>
      <c r="D104" s="50" t="s">
        <v>16</v>
      </c>
      <c r="E104" s="32">
        <v>1</v>
      </c>
      <c r="F104" s="55">
        <v>336.29</v>
      </c>
      <c r="G104" s="32">
        <v>24</v>
      </c>
      <c r="H104" s="13">
        <f t="shared" si="12"/>
        <v>416.99</v>
      </c>
      <c r="I104" s="33">
        <f t="shared" si="11"/>
        <v>416.99</v>
      </c>
    </row>
    <row r="105" spans="1:9" ht="75" x14ac:dyDescent="0.25">
      <c r="A105" s="30" t="s">
        <v>1220</v>
      </c>
      <c r="B105" s="29" t="s">
        <v>99</v>
      </c>
      <c r="C105" s="29" t="s">
        <v>1016</v>
      </c>
      <c r="D105" s="50" t="s">
        <v>27</v>
      </c>
      <c r="E105" s="32">
        <v>30</v>
      </c>
      <c r="F105" s="55">
        <v>10.220000000000001</v>
      </c>
      <c r="G105" s="32">
        <v>24</v>
      </c>
      <c r="H105" s="13">
        <f t="shared" si="12"/>
        <v>12.67</v>
      </c>
      <c r="I105" s="33">
        <f t="shared" si="11"/>
        <v>380.1</v>
      </c>
    </row>
    <row r="106" spans="1:9" ht="75" x14ac:dyDescent="0.25">
      <c r="A106" s="30" t="s">
        <v>1216</v>
      </c>
      <c r="B106" s="29" t="s">
        <v>100</v>
      </c>
      <c r="C106" s="29" t="s">
        <v>1017</v>
      </c>
      <c r="D106" s="50" t="s">
        <v>27</v>
      </c>
      <c r="E106" s="32">
        <v>150</v>
      </c>
      <c r="F106" s="55">
        <v>12.73</v>
      </c>
      <c r="G106" s="32">
        <v>24</v>
      </c>
      <c r="H106" s="13">
        <f t="shared" si="12"/>
        <v>15.78</v>
      </c>
      <c r="I106" s="33">
        <f t="shared" si="11"/>
        <v>2367</v>
      </c>
    </row>
    <row r="107" spans="1:9" ht="90" x14ac:dyDescent="0.25">
      <c r="A107" s="30" t="s">
        <v>1140</v>
      </c>
      <c r="B107" s="29" t="s">
        <v>101</v>
      </c>
      <c r="C107" s="29" t="s">
        <v>1018</v>
      </c>
      <c r="D107" s="50" t="s">
        <v>27</v>
      </c>
      <c r="E107" s="32">
        <v>180</v>
      </c>
      <c r="F107" s="55">
        <v>12.17</v>
      </c>
      <c r="G107" s="32">
        <v>24</v>
      </c>
      <c r="H107" s="13">
        <f t="shared" si="12"/>
        <v>15.09</v>
      </c>
      <c r="I107" s="33">
        <f t="shared" si="11"/>
        <v>2716.2</v>
      </c>
    </row>
    <row r="108" spans="1:9" ht="90" x14ac:dyDescent="0.25">
      <c r="A108" s="30" t="s">
        <v>1150</v>
      </c>
      <c r="B108" s="29" t="s">
        <v>102</v>
      </c>
      <c r="C108" s="29" t="s">
        <v>1019</v>
      </c>
      <c r="D108" s="50" t="s">
        <v>27</v>
      </c>
      <c r="E108" s="32">
        <v>50</v>
      </c>
      <c r="F108" s="55">
        <v>13.64</v>
      </c>
      <c r="G108" s="32">
        <v>24</v>
      </c>
      <c r="H108" s="13">
        <f t="shared" si="12"/>
        <v>16.91</v>
      </c>
      <c r="I108" s="33">
        <f t="shared" si="11"/>
        <v>845.5</v>
      </c>
    </row>
    <row r="109" spans="1:9" ht="90" x14ac:dyDescent="0.25">
      <c r="A109" s="30" t="s">
        <v>1151</v>
      </c>
      <c r="B109" s="29" t="s">
        <v>103</v>
      </c>
      <c r="C109" s="29" t="s">
        <v>1020</v>
      </c>
      <c r="D109" s="50" t="s">
        <v>27</v>
      </c>
      <c r="E109" s="32">
        <v>5</v>
      </c>
      <c r="F109" s="55">
        <v>17.5</v>
      </c>
      <c r="G109" s="32">
        <v>24</v>
      </c>
      <c r="H109" s="13">
        <f t="shared" si="12"/>
        <v>21.7</v>
      </c>
      <c r="I109" s="33">
        <f t="shared" si="11"/>
        <v>108.5</v>
      </c>
    </row>
    <row r="110" spans="1:9" ht="90" x14ac:dyDescent="0.25">
      <c r="A110" s="30" t="s">
        <v>1141</v>
      </c>
      <c r="B110" s="29" t="s">
        <v>104</v>
      </c>
      <c r="C110" s="29" t="s">
        <v>1021</v>
      </c>
      <c r="D110" s="50" t="s">
        <v>27</v>
      </c>
      <c r="E110" s="32">
        <v>50</v>
      </c>
      <c r="F110" s="55">
        <v>22.61</v>
      </c>
      <c r="G110" s="32">
        <v>24</v>
      </c>
      <c r="H110" s="13">
        <f t="shared" si="12"/>
        <v>28.03</v>
      </c>
      <c r="I110" s="33">
        <f t="shared" si="11"/>
        <v>1401.5</v>
      </c>
    </row>
    <row r="111" spans="1:9" ht="30" x14ac:dyDescent="0.25">
      <c r="A111" s="30" t="s">
        <v>1235</v>
      </c>
      <c r="B111" s="29" t="s">
        <v>105</v>
      </c>
      <c r="C111" s="29" t="s">
        <v>1022</v>
      </c>
      <c r="D111" s="50" t="s">
        <v>27</v>
      </c>
      <c r="E111" s="32">
        <v>31.6</v>
      </c>
      <c r="F111" s="55">
        <v>30.9</v>
      </c>
      <c r="G111" s="32">
        <v>24</v>
      </c>
      <c r="H111" s="13">
        <f t="shared" si="12"/>
        <v>38.31</v>
      </c>
      <c r="I111" s="33">
        <f t="shared" si="11"/>
        <v>1210.5899999999999</v>
      </c>
    </row>
    <row r="112" spans="1:9" ht="30" x14ac:dyDescent="0.25">
      <c r="A112" s="30" t="s">
        <v>1237</v>
      </c>
      <c r="B112" s="29" t="s">
        <v>106</v>
      </c>
      <c r="C112" s="29" t="s">
        <v>1023</v>
      </c>
      <c r="D112" s="50" t="s">
        <v>27</v>
      </c>
      <c r="E112" s="32">
        <v>10</v>
      </c>
      <c r="F112" s="55">
        <v>216.99</v>
      </c>
      <c r="G112" s="32">
        <v>24</v>
      </c>
      <c r="H112" s="13">
        <f t="shared" si="12"/>
        <v>269.06</v>
      </c>
      <c r="I112" s="33">
        <f t="shared" si="11"/>
        <v>2690.6</v>
      </c>
    </row>
    <row r="113" spans="1:9" x14ac:dyDescent="0.25">
      <c r="B113" s="29"/>
      <c r="C113" s="37" t="s">
        <v>17</v>
      </c>
      <c r="D113" s="52"/>
      <c r="E113" s="38"/>
      <c r="F113" s="39"/>
      <c r="G113" s="38"/>
      <c r="H113" s="38"/>
      <c r="I113" s="71">
        <f>SUM(I99:I112)</f>
        <v>33889.51</v>
      </c>
    </row>
    <row r="114" spans="1:9" x14ac:dyDescent="0.25">
      <c r="B114" s="29"/>
      <c r="C114" s="29"/>
      <c r="D114" s="50"/>
      <c r="E114" s="32"/>
      <c r="F114" s="33"/>
      <c r="G114" s="32"/>
      <c r="H114" s="32"/>
      <c r="I114" s="33"/>
    </row>
    <row r="115" spans="1:9" x14ac:dyDescent="0.25">
      <c r="A115" s="16"/>
      <c r="B115" s="37" t="s">
        <v>107</v>
      </c>
      <c r="C115" s="37" t="s">
        <v>108</v>
      </c>
      <c r="D115" s="52"/>
      <c r="E115" s="38"/>
      <c r="F115" s="39"/>
      <c r="G115" s="38"/>
      <c r="H115" s="38"/>
      <c r="I115" s="39"/>
    </row>
    <row r="116" spans="1:9" x14ac:dyDescent="0.25">
      <c r="A116" s="30" t="s">
        <v>1060</v>
      </c>
      <c r="B116" s="29" t="s">
        <v>109</v>
      </c>
      <c r="C116" s="29" t="s">
        <v>110</v>
      </c>
      <c r="D116" s="50" t="s">
        <v>21</v>
      </c>
      <c r="E116" s="35">
        <v>49.49</v>
      </c>
      <c r="F116" s="55">
        <v>303.13</v>
      </c>
      <c r="G116" s="32">
        <v>24</v>
      </c>
      <c r="H116" s="13">
        <f>TRUNC(+F116*((+G116/100)+1),2)</f>
        <v>375.88</v>
      </c>
      <c r="I116" s="33">
        <f t="shared" ref="I116" si="13">TRUNC((+E116*H116),2)</f>
        <v>18602.3</v>
      </c>
    </row>
    <row r="117" spans="1:9" x14ac:dyDescent="0.25">
      <c r="B117" s="29"/>
      <c r="C117" s="29"/>
      <c r="D117" s="50"/>
      <c r="E117" s="32"/>
      <c r="F117" s="33"/>
      <c r="G117" s="32"/>
      <c r="H117" s="13">
        <f t="shared" ref="H117" si="14">+F117*((+G117/100)+1)</f>
        <v>0</v>
      </c>
      <c r="I117" s="33"/>
    </row>
    <row r="118" spans="1:9" x14ac:dyDescent="0.25">
      <c r="B118" s="29"/>
      <c r="C118" s="37" t="s">
        <v>17</v>
      </c>
      <c r="D118" s="52"/>
      <c r="E118" s="37"/>
      <c r="F118" s="39"/>
      <c r="G118" s="37"/>
      <c r="H118" s="37"/>
      <c r="I118" s="71">
        <f>SUM(I116:I117)</f>
        <v>18602.3</v>
      </c>
    </row>
    <row r="119" spans="1:9" x14ac:dyDescent="0.25">
      <c r="B119" s="29"/>
      <c r="C119" s="29"/>
      <c r="D119" s="50"/>
      <c r="E119" s="32"/>
      <c r="F119" s="33"/>
      <c r="G119" s="32"/>
      <c r="H119" s="32"/>
      <c r="I119" s="33"/>
    </row>
    <row r="120" spans="1:9" x14ac:dyDescent="0.25">
      <c r="A120" s="16"/>
      <c r="B120" s="37" t="s">
        <v>111</v>
      </c>
      <c r="C120" s="37" t="s">
        <v>112</v>
      </c>
      <c r="D120" s="52"/>
      <c r="E120" s="37"/>
      <c r="F120" s="39"/>
      <c r="G120" s="37"/>
      <c r="H120" s="37"/>
      <c r="I120" s="39"/>
    </row>
    <row r="121" spans="1:9" ht="30" x14ac:dyDescent="0.25">
      <c r="A121" s="30" t="s">
        <v>1061</v>
      </c>
      <c r="B121" s="29" t="s">
        <v>113</v>
      </c>
      <c r="C121" s="29" t="s">
        <v>1024</v>
      </c>
      <c r="D121" s="50" t="s">
        <v>27</v>
      </c>
      <c r="E121" s="32">
        <v>149.5</v>
      </c>
      <c r="F121" s="55">
        <v>40.11</v>
      </c>
      <c r="G121" s="32">
        <v>24</v>
      </c>
      <c r="H121" s="13">
        <f>TRUNC(+F121*((+G121/100)+1),2)</f>
        <v>49.73</v>
      </c>
      <c r="I121" s="33">
        <f t="shared" ref="I121:I125" si="15">TRUNC((+E121*H121),2)</f>
        <v>7434.63</v>
      </c>
    </row>
    <row r="122" spans="1:9" x14ac:dyDescent="0.25">
      <c r="A122" s="30"/>
      <c r="B122" s="29"/>
      <c r="C122" s="29"/>
      <c r="D122" s="50"/>
      <c r="E122" s="32"/>
      <c r="F122" s="33"/>
      <c r="G122" s="32"/>
      <c r="H122" s="13">
        <f t="shared" ref="H122:H125" si="16">TRUNC(+F122*((+G122/100)+1),2)</f>
        <v>0</v>
      </c>
      <c r="I122" s="33">
        <f t="shared" si="15"/>
        <v>0</v>
      </c>
    </row>
    <row r="123" spans="1:9" ht="45" x14ac:dyDescent="0.25">
      <c r="A123" s="30" t="s">
        <v>1064</v>
      </c>
      <c r="B123" s="29" t="s">
        <v>114</v>
      </c>
      <c r="C123" s="29" t="s">
        <v>1025</v>
      </c>
      <c r="D123" s="50" t="s">
        <v>21</v>
      </c>
      <c r="E123" s="32">
        <v>4.8</v>
      </c>
      <c r="F123" s="55">
        <v>104.35</v>
      </c>
      <c r="G123" s="32">
        <v>24</v>
      </c>
      <c r="H123" s="13">
        <f t="shared" si="16"/>
        <v>129.38999999999999</v>
      </c>
      <c r="I123" s="33">
        <f t="shared" si="15"/>
        <v>621.07000000000005</v>
      </c>
    </row>
    <row r="124" spans="1:9" ht="81" customHeight="1" x14ac:dyDescent="0.25">
      <c r="A124" s="30" t="s">
        <v>1062</v>
      </c>
      <c r="B124" s="29" t="s">
        <v>115</v>
      </c>
      <c r="C124" s="29" t="s">
        <v>1026</v>
      </c>
      <c r="D124" s="50" t="s">
        <v>23</v>
      </c>
      <c r="E124" s="32">
        <v>235.36</v>
      </c>
      <c r="F124" s="55">
        <v>72.010000000000005</v>
      </c>
      <c r="G124" s="32">
        <v>24</v>
      </c>
      <c r="H124" s="13">
        <f t="shared" si="16"/>
        <v>89.29</v>
      </c>
      <c r="I124" s="33">
        <f t="shared" si="15"/>
        <v>21015.29</v>
      </c>
    </row>
    <row r="125" spans="1:9" ht="60" x14ac:dyDescent="0.25">
      <c r="A125" s="30" t="s">
        <v>1068</v>
      </c>
      <c r="B125" s="29" t="s">
        <v>116</v>
      </c>
      <c r="C125" s="29" t="s">
        <v>1027</v>
      </c>
      <c r="D125" s="50" t="s">
        <v>27</v>
      </c>
      <c r="E125" s="32">
        <v>25</v>
      </c>
      <c r="F125" s="55">
        <v>75.67</v>
      </c>
      <c r="G125" s="32">
        <v>24</v>
      </c>
      <c r="H125" s="13">
        <f t="shared" si="16"/>
        <v>93.83</v>
      </c>
      <c r="I125" s="33">
        <f t="shared" si="15"/>
        <v>2345.75</v>
      </c>
    </row>
    <row r="126" spans="1:9" x14ac:dyDescent="0.25">
      <c r="B126" s="29"/>
      <c r="C126" s="37" t="s">
        <v>17</v>
      </c>
      <c r="D126" s="52"/>
      <c r="E126" s="38"/>
      <c r="F126" s="39"/>
      <c r="G126" s="38"/>
      <c r="H126" s="38"/>
      <c r="I126" s="71">
        <f>SUM(I121:I125)</f>
        <v>31416.74</v>
      </c>
    </row>
    <row r="127" spans="1:9" x14ac:dyDescent="0.25">
      <c r="B127" s="29"/>
      <c r="C127" s="29"/>
      <c r="D127" s="50"/>
      <c r="E127" s="32"/>
      <c r="F127" s="33"/>
      <c r="G127" s="32"/>
      <c r="H127" s="32"/>
      <c r="I127" s="33"/>
    </row>
    <row r="128" spans="1:9" x14ac:dyDescent="0.25">
      <c r="A128" s="16"/>
      <c r="B128" s="37" t="s">
        <v>117</v>
      </c>
      <c r="C128" s="37" t="s">
        <v>118</v>
      </c>
      <c r="D128" s="52"/>
      <c r="E128" s="38"/>
      <c r="F128" s="39"/>
      <c r="G128" s="38"/>
      <c r="H128" s="38"/>
      <c r="I128" s="39"/>
    </row>
    <row r="129" spans="1:9" x14ac:dyDescent="0.25">
      <c r="A129" s="30" t="s">
        <v>1066</v>
      </c>
      <c r="B129" s="29" t="s">
        <v>119</v>
      </c>
      <c r="C129" s="29" t="s">
        <v>120</v>
      </c>
      <c r="D129" s="50" t="s">
        <v>23</v>
      </c>
      <c r="E129" s="32">
        <v>201.25</v>
      </c>
      <c r="F129" s="55">
        <v>10.79</v>
      </c>
      <c r="G129" s="32">
        <v>24</v>
      </c>
      <c r="H129" s="13">
        <f>TRUNC(+F129*((+G129/100)+1),2)</f>
        <v>13.37</v>
      </c>
      <c r="I129" s="33">
        <f t="shared" ref="I129:I146" si="17">TRUNC((+E129*H129),2)</f>
        <v>2690.71</v>
      </c>
    </row>
    <row r="130" spans="1:9" x14ac:dyDescent="0.25">
      <c r="B130" s="29"/>
      <c r="C130" s="29" t="s">
        <v>121</v>
      </c>
      <c r="D130" s="50"/>
      <c r="E130" s="32"/>
      <c r="F130" s="33"/>
      <c r="G130" s="32"/>
      <c r="H130" s="13">
        <f t="shared" ref="H130:H146" si="18">TRUNC(+F130*((+G130/100)+1),2)</f>
        <v>0</v>
      </c>
      <c r="I130" s="33">
        <f t="shared" si="17"/>
        <v>0</v>
      </c>
    </row>
    <row r="131" spans="1:9" x14ac:dyDescent="0.25">
      <c r="B131" s="29"/>
      <c r="C131" s="29" t="s">
        <v>122</v>
      </c>
      <c r="D131" s="50"/>
      <c r="E131" s="32"/>
      <c r="F131" s="33"/>
      <c r="G131" s="32"/>
      <c r="H131" s="13">
        <f t="shared" si="18"/>
        <v>0</v>
      </c>
      <c r="I131" s="33">
        <f t="shared" si="17"/>
        <v>0</v>
      </c>
    </row>
    <row r="132" spans="1:9" x14ac:dyDescent="0.25">
      <c r="A132" s="30" t="s">
        <v>1071</v>
      </c>
      <c r="B132" s="29" t="s">
        <v>123</v>
      </c>
      <c r="C132" s="29" t="s">
        <v>124</v>
      </c>
      <c r="D132" s="50" t="s">
        <v>16</v>
      </c>
      <c r="E132" s="32">
        <v>7</v>
      </c>
      <c r="F132" s="55">
        <v>40.380000000000003</v>
      </c>
      <c r="G132" s="32">
        <v>24</v>
      </c>
      <c r="H132" s="13">
        <f t="shared" si="18"/>
        <v>50.07</v>
      </c>
      <c r="I132" s="33">
        <f t="shared" si="17"/>
        <v>350.49</v>
      </c>
    </row>
    <row r="133" spans="1:9" x14ac:dyDescent="0.25">
      <c r="B133" s="29"/>
      <c r="C133" s="29" t="s">
        <v>125</v>
      </c>
      <c r="D133" s="50"/>
      <c r="E133" s="32"/>
      <c r="F133" s="33"/>
      <c r="G133" s="32"/>
      <c r="H133" s="13">
        <f t="shared" si="18"/>
        <v>0</v>
      </c>
      <c r="I133" s="33">
        <f t="shared" si="17"/>
        <v>0</v>
      </c>
    </row>
    <row r="134" spans="1:9" x14ac:dyDescent="0.25">
      <c r="B134" s="29"/>
      <c r="C134" s="29" t="s">
        <v>126</v>
      </c>
      <c r="D134" s="50"/>
      <c r="E134" s="32"/>
      <c r="F134" s="33"/>
      <c r="G134" s="32"/>
      <c r="H134" s="13">
        <f t="shared" si="18"/>
        <v>0</v>
      </c>
      <c r="I134" s="33">
        <f t="shared" si="17"/>
        <v>0</v>
      </c>
    </row>
    <row r="135" spans="1:9" x14ac:dyDescent="0.25">
      <c r="B135" s="29"/>
      <c r="C135" s="29" t="s">
        <v>127</v>
      </c>
      <c r="D135" s="50"/>
      <c r="E135" s="32"/>
      <c r="F135" s="33"/>
      <c r="G135" s="32"/>
      <c r="H135" s="13">
        <f t="shared" si="18"/>
        <v>0</v>
      </c>
      <c r="I135" s="33">
        <f t="shared" si="17"/>
        <v>0</v>
      </c>
    </row>
    <row r="136" spans="1:9" x14ac:dyDescent="0.25">
      <c r="A136" s="30" t="s">
        <v>1070</v>
      </c>
      <c r="B136" s="29" t="s">
        <v>128</v>
      </c>
      <c r="C136" s="29" t="s">
        <v>129</v>
      </c>
      <c r="D136" s="50" t="s">
        <v>16</v>
      </c>
      <c r="E136" s="32">
        <v>7</v>
      </c>
      <c r="F136" s="55">
        <v>58.91</v>
      </c>
      <c r="G136" s="32">
        <v>24</v>
      </c>
      <c r="H136" s="13">
        <f t="shared" si="18"/>
        <v>73.040000000000006</v>
      </c>
      <c r="I136" s="33">
        <f t="shared" si="17"/>
        <v>511.28</v>
      </c>
    </row>
    <row r="137" spans="1:9" x14ac:dyDescent="0.25">
      <c r="B137" s="29"/>
      <c r="C137" s="29" t="s">
        <v>130</v>
      </c>
      <c r="D137" s="50"/>
      <c r="E137" s="32"/>
      <c r="F137" s="33"/>
      <c r="G137" s="32"/>
      <c r="H137" s="13">
        <f t="shared" si="18"/>
        <v>0</v>
      </c>
      <c r="I137" s="33">
        <f t="shared" si="17"/>
        <v>0</v>
      </c>
    </row>
    <row r="138" spans="1:9" x14ac:dyDescent="0.25">
      <c r="B138" s="29"/>
      <c r="C138" s="29" t="s">
        <v>131</v>
      </c>
      <c r="D138" s="50"/>
      <c r="E138" s="32"/>
      <c r="F138" s="33"/>
      <c r="G138" s="32"/>
      <c r="H138" s="13">
        <f t="shared" si="18"/>
        <v>0</v>
      </c>
      <c r="I138" s="33">
        <f t="shared" si="17"/>
        <v>0</v>
      </c>
    </row>
    <row r="139" spans="1:9" x14ac:dyDescent="0.25">
      <c r="B139" s="29"/>
      <c r="C139" s="29" t="s">
        <v>132</v>
      </c>
      <c r="D139" s="50"/>
      <c r="E139" s="32"/>
      <c r="F139" s="33"/>
      <c r="G139" s="32"/>
      <c r="H139" s="13">
        <f t="shared" si="18"/>
        <v>0</v>
      </c>
      <c r="I139" s="33">
        <f t="shared" si="17"/>
        <v>0</v>
      </c>
    </row>
    <row r="140" spans="1:9" x14ac:dyDescent="0.25">
      <c r="A140" s="30" t="s">
        <v>1067</v>
      </c>
      <c r="B140" s="29" t="s">
        <v>133</v>
      </c>
      <c r="C140" s="29" t="s">
        <v>134</v>
      </c>
      <c r="D140" s="50" t="s">
        <v>27</v>
      </c>
      <c r="E140" s="32">
        <v>38.17</v>
      </c>
      <c r="F140" s="55">
        <v>35.83</v>
      </c>
      <c r="G140" s="32">
        <v>24</v>
      </c>
      <c r="H140" s="13">
        <f t="shared" si="18"/>
        <v>44.42</v>
      </c>
      <c r="I140" s="33">
        <f t="shared" si="17"/>
        <v>1695.51</v>
      </c>
    </row>
    <row r="141" spans="1:9" x14ac:dyDescent="0.25">
      <c r="B141" s="29"/>
      <c r="C141" s="29" t="s">
        <v>135</v>
      </c>
      <c r="D141" s="50"/>
      <c r="E141" s="32"/>
      <c r="F141" s="33"/>
      <c r="G141" s="32"/>
      <c r="H141" s="13">
        <f t="shared" si="18"/>
        <v>0</v>
      </c>
      <c r="I141" s="33">
        <f t="shared" si="17"/>
        <v>0</v>
      </c>
    </row>
    <row r="142" spans="1:9" x14ac:dyDescent="0.25">
      <c r="A142" s="30" t="s">
        <v>1069</v>
      </c>
      <c r="B142" s="29" t="s">
        <v>136</v>
      </c>
      <c r="C142" s="29" t="s">
        <v>137</v>
      </c>
      <c r="D142" s="50" t="s">
        <v>16</v>
      </c>
      <c r="E142" s="32">
        <v>2</v>
      </c>
      <c r="F142" s="55">
        <v>455.64</v>
      </c>
      <c r="G142" s="32">
        <v>24</v>
      </c>
      <c r="H142" s="13">
        <f t="shared" si="18"/>
        <v>564.99</v>
      </c>
      <c r="I142" s="33">
        <f t="shared" si="17"/>
        <v>1129.98</v>
      </c>
    </row>
    <row r="143" spans="1:9" x14ac:dyDescent="0.25">
      <c r="B143" s="29"/>
      <c r="C143" s="29" t="s">
        <v>138</v>
      </c>
      <c r="D143" s="50"/>
      <c r="E143" s="32"/>
      <c r="F143" s="33"/>
      <c r="G143" s="32"/>
      <c r="H143" s="13">
        <f t="shared" si="18"/>
        <v>0</v>
      </c>
      <c r="I143" s="33">
        <f t="shared" si="17"/>
        <v>0</v>
      </c>
    </row>
    <row r="144" spans="1:9" x14ac:dyDescent="0.25">
      <c r="B144" s="29"/>
      <c r="C144" s="29" t="s">
        <v>139</v>
      </c>
      <c r="D144" s="50"/>
      <c r="E144" s="32"/>
      <c r="F144" s="33"/>
      <c r="G144" s="32"/>
      <c r="H144" s="13">
        <f t="shared" si="18"/>
        <v>0</v>
      </c>
      <c r="I144" s="33">
        <f t="shared" si="17"/>
        <v>0</v>
      </c>
    </row>
    <row r="145" spans="1:9" x14ac:dyDescent="0.25">
      <c r="B145" s="29"/>
      <c r="C145" s="29" t="s">
        <v>140</v>
      </c>
      <c r="D145" s="50"/>
      <c r="E145" s="32"/>
      <c r="F145" s="33"/>
      <c r="G145" s="32"/>
      <c r="H145" s="13">
        <f t="shared" si="18"/>
        <v>0</v>
      </c>
      <c r="I145" s="33">
        <f t="shared" si="17"/>
        <v>0</v>
      </c>
    </row>
    <row r="146" spans="1:9" x14ac:dyDescent="0.25">
      <c r="B146" s="29"/>
      <c r="C146" s="29"/>
      <c r="D146" s="50"/>
      <c r="E146" s="32"/>
      <c r="F146" s="33"/>
      <c r="G146" s="32"/>
      <c r="H146" s="13">
        <f t="shared" si="18"/>
        <v>0</v>
      </c>
      <c r="I146" s="33">
        <f t="shared" si="17"/>
        <v>0</v>
      </c>
    </row>
    <row r="147" spans="1:9" x14ac:dyDescent="0.25">
      <c r="B147" s="29"/>
      <c r="C147" s="37" t="s">
        <v>17</v>
      </c>
      <c r="D147" s="52"/>
      <c r="E147" s="38"/>
      <c r="F147" s="39"/>
      <c r="G147" s="38"/>
      <c r="H147" s="38"/>
      <c r="I147" s="71">
        <f>SUM(I129:I146)</f>
        <v>6377.9699999999993</v>
      </c>
    </row>
    <row r="148" spans="1:9" x14ac:dyDescent="0.25">
      <c r="B148" s="29"/>
      <c r="C148" s="29"/>
      <c r="D148" s="50"/>
      <c r="E148" s="32"/>
      <c r="F148" s="33"/>
      <c r="G148" s="32"/>
      <c r="H148" s="32"/>
      <c r="I148" s="33"/>
    </row>
    <row r="149" spans="1:9" x14ac:dyDescent="0.25">
      <c r="A149" s="16"/>
      <c r="B149" s="37" t="s">
        <v>141</v>
      </c>
      <c r="C149" s="37" t="s">
        <v>142</v>
      </c>
      <c r="D149" s="52"/>
      <c r="E149" s="38"/>
      <c r="F149" s="39"/>
      <c r="G149" s="38"/>
      <c r="H149" s="38"/>
      <c r="I149" s="39"/>
    </row>
    <row r="150" spans="1:9" x14ac:dyDescent="0.25">
      <c r="A150" s="30" t="s">
        <v>1076</v>
      </c>
      <c r="B150" s="29" t="s">
        <v>143</v>
      </c>
      <c r="C150" s="29" t="s">
        <v>144</v>
      </c>
      <c r="D150" s="50" t="s">
        <v>21</v>
      </c>
      <c r="E150" s="32">
        <v>23.34</v>
      </c>
      <c r="F150" s="55">
        <v>309.31</v>
      </c>
      <c r="G150" s="32">
        <v>24</v>
      </c>
      <c r="H150" s="13">
        <f>TRUNC(+F150*((+G150/100)+1),2)</f>
        <v>383.54</v>
      </c>
      <c r="I150" s="33">
        <f t="shared" ref="I150:I190" si="19">TRUNC((+E150*H150),2)</f>
        <v>8951.82</v>
      </c>
    </row>
    <row r="151" spans="1:9" x14ac:dyDescent="0.25">
      <c r="B151" s="29"/>
      <c r="C151" s="29" t="s">
        <v>145</v>
      </c>
      <c r="D151" s="50"/>
      <c r="E151" s="32"/>
      <c r="F151" s="33"/>
      <c r="G151" s="32"/>
      <c r="H151" s="13">
        <f t="shared" ref="H151:H190" si="20">TRUNC(+F151*((+G151/100)+1),2)</f>
        <v>0</v>
      </c>
      <c r="I151" s="33">
        <f t="shared" si="19"/>
        <v>0</v>
      </c>
    </row>
    <row r="152" spans="1:9" x14ac:dyDescent="0.25">
      <c r="B152" s="29"/>
      <c r="C152" s="29" t="s">
        <v>146</v>
      </c>
      <c r="D152" s="50"/>
      <c r="E152" s="32"/>
      <c r="F152" s="33"/>
      <c r="G152" s="32"/>
      <c r="H152" s="13">
        <f t="shared" si="20"/>
        <v>0</v>
      </c>
      <c r="I152" s="33">
        <f t="shared" si="19"/>
        <v>0</v>
      </c>
    </row>
    <row r="153" spans="1:9" x14ac:dyDescent="0.25">
      <c r="A153" s="30" t="s">
        <v>1072</v>
      </c>
      <c r="B153" s="29" t="s">
        <v>147</v>
      </c>
      <c r="C153" s="29" t="s">
        <v>148</v>
      </c>
      <c r="D153" s="50" t="s">
        <v>23</v>
      </c>
      <c r="E153" s="35">
        <v>2164</v>
      </c>
      <c r="F153" s="55">
        <v>52.14</v>
      </c>
      <c r="G153" s="32">
        <v>24</v>
      </c>
      <c r="H153" s="13">
        <f t="shared" si="20"/>
        <v>64.650000000000006</v>
      </c>
      <c r="I153" s="33">
        <f t="shared" si="19"/>
        <v>139902.6</v>
      </c>
    </row>
    <row r="154" spans="1:9" x14ac:dyDescent="0.25">
      <c r="B154" s="29"/>
      <c r="C154" s="29" t="s">
        <v>149</v>
      </c>
      <c r="D154" s="50"/>
      <c r="E154" s="32"/>
      <c r="F154" s="33"/>
      <c r="G154" s="32"/>
      <c r="H154" s="13">
        <f t="shared" si="20"/>
        <v>0</v>
      </c>
      <c r="I154" s="33">
        <f t="shared" si="19"/>
        <v>0</v>
      </c>
    </row>
    <row r="155" spans="1:9" x14ac:dyDescent="0.25">
      <c r="B155" s="29"/>
      <c r="C155" s="29" t="s">
        <v>150</v>
      </c>
      <c r="D155" s="50"/>
      <c r="E155" s="32"/>
      <c r="F155" s="33"/>
      <c r="G155" s="32"/>
      <c r="H155" s="13">
        <f t="shared" si="20"/>
        <v>0</v>
      </c>
      <c r="I155" s="33">
        <f t="shared" si="19"/>
        <v>0</v>
      </c>
    </row>
    <row r="156" spans="1:9" x14ac:dyDescent="0.25">
      <c r="B156" s="29"/>
      <c r="C156" s="29" t="s">
        <v>151</v>
      </c>
      <c r="D156" s="50"/>
      <c r="E156" s="32"/>
      <c r="F156" s="33"/>
      <c r="G156" s="32"/>
      <c r="H156" s="13">
        <f t="shared" si="20"/>
        <v>0</v>
      </c>
      <c r="I156" s="33">
        <f t="shared" si="19"/>
        <v>0</v>
      </c>
    </row>
    <row r="157" spans="1:9" x14ac:dyDescent="0.25">
      <c r="A157" s="30" t="s">
        <v>1073</v>
      </c>
      <c r="B157" s="29" t="s">
        <v>152</v>
      </c>
      <c r="C157" s="29" t="s">
        <v>153</v>
      </c>
      <c r="D157" s="50" t="s">
        <v>21</v>
      </c>
      <c r="E157" s="32">
        <v>96</v>
      </c>
      <c r="F157" s="55">
        <v>8.19</v>
      </c>
      <c r="G157" s="32">
        <v>24</v>
      </c>
      <c r="H157" s="13">
        <f t="shared" si="20"/>
        <v>10.15</v>
      </c>
      <c r="I157" s="33">
        <f t="shared" si="19"/>
        <v>974.4</v>
      </c>
    </row>
    <row r="158" spans="1:9" x14ac:dyDescent="0.25">
      <c r="B158" s="29"/>
      <c r="C158" s="29" t="s">
        <v>154</v>
      </c>
      <c r="D158" s="50"/>
      <c r="E158" s="32"/>
      <c r="F158" s="33"/>
      <c r="G158" s="32"/>
      <c r="H158" s="13">
        <f t="shared" si="20"/>
        <v>0</v>
      </c>
      <c r="I158" s="33">
        <f t="shared" si="19"/>
        <v>0</v>
      </c>
    </row>
    <row r="159" spans="1:9" x14ac:dyDescent="0.25">
      <c r="A159" s="30" t="s">
        <v>1074</v>
      </c>
      <c r="B159" s="29" t="s">
        <v>155</v>
      </c>
      <c r="C159" s="29" t="s">
        <v>156</v>
      </c>
      <c r="D159" s="50" t="s">
        <v>21</v>
      </c>
      <c r="E159" s="32">
        <v>168</v>
      </c>
      <c r="F159" s="55">
        <v>11.99</v>
      </c>
      <c r="G159" s="32">
        <v>24</v>
      </c>
      <c r="H159" s="13">
        <f t="shared" si="20"/>
        <v>14.86</v>
      </c>
      <c r="I159" s="33">
        <f t="shared" si="19"/>
        <v>2496.48</v>
      </c>
    </row>
    <row r="160" spans="1:9" x14ac:dyDescent="0.25">
      <c r="B160" s="29"/>
      <c r="C160" s="29" t="s">
        <v>157</v>
      </c>
      <c r="D160" s="50"/>
      <c r="E160" s="32"/>
      <c r="F160" s="33"/>
      <c r="G160" s="32"/>
      <c r="H160" s="13">
        <f t="shared" si="20"/>
        <v>0</v>
      </c>
      <c r="I160" s="33">
        <f t="shared" si="19"/>
        <v>0</v>
      </c>
    </row>
    <row r="161" spans="1:9" x14ac:dyDescent="0.25">
      <c r="A161" s="30" t="s">
        <v>1075</v>
      </c>
      <c r="B161" s="29" t="s">
        <v>158</v>
      </c>
      <c r="C161" s="29" t="s">
        <v>159</v>
      </c>
      <c r="D161" s="50" t="s">
        <v>21</v>
      </c>
      <c r="E161" s="32">
        <v>240</v>
      </c>
      <c r="F161" s="55">
        <v>15.98</v>
      </c>
      <c r="G161" s="32">
        <v>24</v>
      </c>
      <c r="H161" s="13">
        <f t="shared" si="20"/>
        <v>19.809999999999999</v>
      </c>
      <c r="I161" s="33">
        <f t="shared" si="19"/>
        <v>4754.3999999999996</v>
      </c>
    </row>
    <row r="162" spans="1:9" x14ac:dyDescent="0.25">
      <c r="B162" s="29"/>
      <c r="C162" s="29" t="s">
        <v>157</v>
      </c>
      <c r="D162" s="50"/>
      <c r="E162" s="32"/>
      <c r="F162" s="33"/>
      <c r="G162" s="32"/>
      <c r="H162" s="13">
        <f t="shared" si="20"/>
        <v>0</v>
      </c>
      <c r="I162" s="33">
        <f t="shared" si="19"/>
        <v>0</v>
      </c>
    </row>
    <row r="163" spans="1:9" x14ac:dyDescent="0.25">
      <c r="A163" s="30" t="s">
        <v>1078</v>
      </c>
      <c r="B163" s="29" t="s">
        <v>160</v>
      </c>
      <c r="C163" s="29" t="s">
        <v>161</v>
      </c>
      <c r="D163" s="50" t="s">
        <v>162</v>
      </c>
      <c r="E163" s="32">
        <v>1749</v>
      </c>
      <c r="F163" s="55">
        <v>4.01</v>
      </c>
      <c r="G163" s="32">
        <v>24</v>
      </c>
      <c r="H163" s="13">
        <f t="shared" si="20"/>
        <v>4.97</v>
      </c>
      <c r="I163" s="33">
        <f t="shared" si="19"/>
        <v>8692.5300000000007</v>
      </c>
    </row>
    <row r="164" spans="1:9" x14ac:dyDescent="0.25">
      <c r="B164" s="29"/>
      <c r="C164" s="29" t="s">
        <v>163</v>
      </c>
      <c r="D164" s="50"/>
      <c r="E164" s="32"/>
      <c r="F164" s="33"/>
      <c r="G164" s="32"/>
      <c r="H164" s="13">
        <f t="shared" si="20"/>
        <v>0</v>
      </c>
      <c r="I164" s="33">
        <f t="shared" si="19"/>
        <v>0</v>
      </c>
    </row>
    <row r="165" spans="1:9" x14ac:dyDescent="0.25">
      <c r="B165" s="29"/>
      <c r="C165" s="29" t="s">
        <v>164</v>
      </c>
      <c r="D165" s="50"/>
      <c r="E165" s="32"/>
      <c r="F165" s="33"/>
      <c r="G165" s="32"/>
      <c r="H165" s="13">
        <f t="shared" si="20"/>
        <v>0</v>
      </c>
      <c r="I165" s="33">
        <f t="shared" si="19"/>
        <v>0</v>
      </c>
    </row>
    <row r="166" spans="1:9" x14ac:dyDescent="0.25">
      <c r="B166" s="29"/>
      <c r="C166" s="29" t="s">
        <v>165</v>
      </c>
      <c r="D166" s="50"/>
      <c r="E166" s="32"/>
      <c r="F166" s="33"/>
      <c r="G166" s="32"/>
      <c r="H166" s="13">
        <f t="shared" si="20"/>
        <v>0</v>
      </c>
      <c r="I166" s="33">
        <f t="shared" si="19"/>
        <v>0</v>
      </c>
    </row>
    <row r="167" spans="1:9" x14ac:dyDescent="0.25">
      <c r="A167" s="30" t="s">
        <v>1079</v>
      </c>
      <c r="B167" s="29" t="s">
        <v>166</v>
      </c>
      <c r="C167" s="29" t="s">
        <v>161</v>
      </c>
      <c r="D167" s="50" t="s">
        <v>162</v>
      </c>
      <c r="E167" s="32">
        <v>17617</v>
      </c>
      <c r="F167" s="55">
        <v>4.0599999999999996</v>
      </c>
      <c r="G167" s="32">
        <v>24</v>
      </c>
      <c r="H167" s="13">
        <f t="shared" si="20"/>
        <v>5.03</v>
      </c>
      <c r="I167" s="33">
        <f t="shared" si="19"/>
        <v>88613.51</v>
      </c>
    </row>
    <row r="168" spans="1:9" x14ac:dyDescent="0.25">
      <c r="B168" s="29"/>
      <c r="C168" s="29" t="s">
        <v>163</v>
      </c>
      <c r="D168" s="50"/>
      <c r="E168" s="32"/>
      <c r="F168" s="33"/>
      <c r="G168" s="32"/>
      <c r="H168" s="13">
        <f t="shared" si="20"/>
        <v>0</v>
      </c>
      <c r="I168" s="33">
        <f t="shared" si="19"/>
        <v>0</v>
      </c>
    </row>
    <row r="169" spans="1:9" x14ac:dyDescent="0.25">
      <c r="B169" s="29"/>
      <c r="C169" s="29" t="s">
        <v>167</v>
      </c>
      <c r="D169" s="50"/>
      <c r="E169" s="32"/>
      <c r="F169" s="33"/>
      <c r="G169" s="32"/>
      <c r="H169" s="13">
        <f t="shared" si="20"/>
        <v>0</v>
      </c>
      <c r="I169" s="33">
        <f t="shared" si="19"/>
        <v>0</v>
      </c>
    </row>
    <row r="170" spans="1:9" x14ac:dyDescent="0.25">
      <c r="B170" s="29"/>
      <c r="C170" s="29" t="s">
        <v>168</v>
      </c>
      <c r="D170" s="50"/>
      <c r="E170" s="32"/>
      <c r="F170" s="33"/>
      <c r="G170" s="32"/>
      <c r="H170" s="13">
        <f t="shared" si="20"/>
        <v>0</v>
      </c>
      <c r="I170" s="33">
        <f t="shared" si="19"/>
        <v>0</v>
      </c>
    </row>
    <row r="171" spans="1:9" x14ac:dyDescent="0.25">
      <c r="A171" s="30" t="s">
        <v>1080</v>
      </c>
      <c r="B171" s="29" t="s">
        <v>169</v>
      </c>
      <c r="C171" s="29" t="s">
        <v>161</v>
      </c>
      <c r="D171" s="50" t="s">
        <v>162</v>
      </c>
      <c r="E171" s="32">
        <v>12414</v>
      </c>
      <c r="F171" s="55">
        <v>3.42</v>
      </c>
      <c r="G171" s="32">
        <v>24</v>
      </c>
      <c r="H171" s="13">
        <f t="shared" si="20"/>
        <v>4.24</v>
      </c>
      <c r="I171" s="33">
        <f t="shared" si="19"/>
        <v>52635.360000000001</v>
      </c>
    </row>
    <row r="172" spans="1:9" x14ac:dyDescent="0.25">
      <c r="B172" s="29"/>
      <c r="C172" s="29" t="s">
        <v>163</v>
      </c>
      <c r="D172" s="50"/>
      <c r="E172" s="32"/>
      <c r="F172" s="33"/>
      <c r="G172" s="32"/>
      <c r="H172" s="13">
        <f t="shared" si="20"/>
        <v>0</v>
      </c>
      <c r="I172" s="33">
        <f t="shared" si="19"/>
        <v>0</v>
      </c>
    </row>
    <row r="173" spans="1:9" x14ac:dyDescent="0.25">
      <c r="B173" s="29"/>
      <c r="C173" s="29" t="s">
        <v>170</v>
      </c>
      <c r="D173" s="50"/>
      <c r="E173" s="32"/>
      <c r="F173" s="33"/>
      <c r="G173" s="32"/>
      <c r="H173" s="13">
        <f t="shared" si="20"/>
        <v>0</v>
      </c>
      <c r="I173" s="33">
        <f t="shared" si="19"/>
        <v>0</v>
      </c>
    </row>
    <row r="174" spans="1:9" x14ac:dyDescent="0.25">
      <c r="B174" s="29"/>
      <c r="C174" s="29" t="s">
        <v>168</v>
      </c>
      <c r="D174" s="50"/>
      <c r="E174" s="32"/>
      <c r="F174" s="33"/>
      <c r="G174" s="32"/>
      <c r="H174" s="13">
        <f t="shared" si="20"/>
        <v>0</v>
      </c>
      <c r="I174" s="33">
        <f t="shared" si="19"/>
        <v>0</v>
      </c>
    </row>
    <row r="175" spans="1:9" x14ac:dyDescent="0.25">
      <c r="A175" s="30" t="s">
        <v>1081</v>
      </c>
      <c r="B175" s="29" t="s">
        <v>171</v>
      </c>
      <c r="C175" s="29" t="s">
        <v>172</v>
      </c>
      <c r="D175" s="50" t="s">
        <v>162</v>
      </c>
      <c r="E175" s="32">
        <v>1749</v>
      </c>
      <c r="F175" s="55">
        <v>3.84</v>
      </c>
      <c r="G175" s="32">
        <v>24</v>
      </c>
      <c r="H175" s="13">
        <f t="shared" si="20"/>
        <v>4.76</v>
      </c>
      <c r="I175" s="33">
        <f t="shared" si="19"/>
        <v>8325.24</v>
      </c>
    </row>
    <row r="176" spans="1:9" x14ac:dyDescent="0.25">
      <c r="B176" s="29"/>
      <c r="C176" s="29" t="s">
        <v>173</v>
      </c>
      <c r="D176" s="50"/>
      <c r="E176" s="32"/>
      <c r="F176" s="33"/>
      <c r="G176" s="32"/>
      <c r="H176" s="13">
        <f t="shared" si="20"/>
        <v>0</v>
      </c>
      <c r="I176" s="33">
        <f t="shared" si="19"/>
        <v>0</v>
      </c>
    </row>
    <row r="177" spans="1:9" x14ac:dyDescent="0.25">
      <c r="A177" s="30" t="s">
        <v>1082</v>
      </c>
      <c r="B177" s="29" t="s">
        <v>174</v>
      </c>
      <c r="C177" s="29" t="s">
        <v>172</v>
      </c>
      <c r="D177" s="50" t="s">
        <v>162</v>
      </c>
      <c r="E177" s="32">
        <v>17617</v>
      </c>
      <c r="F177" s="55">
        <v>3.36</v>
      </c>
      <c r="G177" s="32">
        <v>24</v>
      </c>
      <c r="H177" s="13">
        <f t="shared" si="20"/>
        <v>4.16</v>
      </c>
      <c r="I177" s="33">
        <f t="shared" si="19"/>
        <v>73286.720000000001</v>
      </c>
    </row>
    <row r="178" spans="1:9" x14ac:dyDescent="0.25">
      <c r="B178" s="29"/>
      <c r="C178" s="29" t="s">
        <v>175</v>
      </c>
      <c r="D178" s="50"/>
      <c r="E178" s="32"/>
      <c r="F178" s="33"/>
      <c r="G178" s="32"/>
      <c r="H178" s="13">
        <f t="shared" si="20"/>
        <v>0</v>
      </c>
      <c r="I178" s="33">
        <f t="shared" si="19"/>
        <v>0</v>
      </c>
    </row>
    <row r="179" spans="1:9" x14ac:dyDescent="0.25">
      <c r="A179" s="30" t="s">
        <v>1083</v>
      </c>
      <c r="B179" s="29" t="s">
        <v>176</v>
      </c>
      <c r="C179" s="29" t="s">
        <v>172</v>
      </c>
      <c r="D179" s="50" t="s">
        <v>162</v>
      </c>
      <c r="E179" s="32">
        <v>12414</v>
      </c>
      <c r="F179" s="55">
        <v>2.88</v>
      </c>
      <c r="G179" s="32">
        <v>24</v>
      </c>
      <c r="H179" s="13">
        <f t="shared" si="20"/>
        <v>3.57</v>
      </c>
      <c r="I179" s="33">
        <f t="shared" si="19"/>
        <v>44317.98</v>
      </c>
    </row>
    <row r="180" spans="1:9" x14ac:dyDescent="0.25">
      <c r="B180" s="29"/>
      <c r="C180" s="29" t="s">
        <v>177</v>
      </c>
      <c r="D180" s="50"/>
      <c r="E180" s="32"/>
      <c r="F180" s="33"/>
      <c r="G180" s="32"/>
      <c r="H180" s="13">
        <f t="shared" si="20"/>
        <v>0</v>
      </c>
      <c r="I180" s="33">
        <f t="shared" si="19"/>
        <v>0</v>
      </c>
    </row>
    <row r="181" spans="1:9" x14ac:dyDescent="0.25">
      <c r="A181" s="30" t="s">
        <v>1085</v>
      </c>
      <c r="B181" s="29" t="s">
        <v>178</v>
      </c>
      <c r="C181" s="29" t="s">
        <v>179</v>
      </c>
      <c r="D181" s="50" t="s">
        <v>21</v>
      </c>
      <c r="E181" s="32">
        <v>0.88</v>
      </c>
      <c r="F181" s="55">
        <v>1443.67</v>
      </c>
      <c r="G181" s="32">
        <v>24</v>
      </c>
      <c r="H181" s="13">
        <f t="shared" si="20"/>
        <v>1790.15</v>
      </c>
      <c r="I181" s="33">
        <f t="shared" si="19"/>
        <v>1575.33</v>
      </c>
    </row>
    <row r="182" spans="1:9" x14ac:dyDescent="0.25">
      <c r="B182" s="29"/>
      <c r="C182" s="29" t="s">
        <v>180</v>
      </c>
      <c r="D182" s="50"/>
      <c r="E182" s="32"/>
      <c r="F182" s="33"/>
      <c r="G182" s="32"/>
      <c r="H182" s="13">
        <f t="shared" si="20"/>
        <v>0</v>
      </c>
      <c r="I182" s="33">
        <f t="shared" si="19"/>
        <v>0</v>
      </c>
    </row>
    <row r="183" spans="1:9" x14ac:dyDescent="0.25">
      <c r="A183" s="30" t="s">
        <v>1084</v>
      </c>
      <c r="B183" s="29" t="s">
        <v>181</v>
      </c>
      <c r="C183" s="29" t="s">
        <v>1396</v>
      </c>
      <c r="D183" s="50" t="s">
        <v>162</v>
      </c>
      <c r="E183" s="35">
        <v>6279.11</v>
      </c>
      <c r="F183" s="55">
        <v>16.690000000000001</v>
      </c>
      <c r="G183" s="32">
        <v>24</v>
      </c>
      <c r="H183" s="13">
        <f t="shared" si="20"/>
        <v>20.69</v>
      </c>
      <c r="I183" s="33">
        <f>TRUNC((+E183*H183),2)</f>
        <v>129914.78</v>
      </c>
    </row>
    <row r="184" spans="1:9" x14ac:dyDescent="0.25">
      <c r="B184" s="29"/>
      <c r="C184" s="29" t="s">
        <v>1397</v>
      </c>
      <c r="D184" s="50"/>
      <c r="E184" s="32"/>
      <c r="F184" s="33"/>
      <c r="G184" s="32"/>
      <c r="H184" s="13">
        <f t="shared" si="20"/>
        <v>0</v>
      </c>
      <c r="I184" s="33">
        <f t="shared" si="19"/>
        <v>0</v>
      </c>
    </row>
    <row r="185" spans="1:9" x14ac:dyDescent="0.25">
      <c r="B185" s="29"/>
      <c r="C185" s="29" t="s">
        <v>1398</v>
      </c>
      <c r="D185" s="50"/>
      <c r="E185" s="32"/>
      <c r="F185" s="33"/>
      <c r="G185" s="32"/>
      <c r="H185" s="13">
        <f t="shared" si="20"/>
        <v>0</v>
      </c>
      <c r="I185" s="33">
        <f t="shared" si="19"/>
        <v>0</v>
      </c>
    </row>
    <row r="186" spans="1:9" x14ac:dyDescent="0.25">
      <c r="B186" s="29"/>
      <c r="C186" s="29" t="s">
        <v>1399</v>
      </c>
      <c r="D186" s="50"/>
      <c r="E186" s="32"/>
      <c r="F186" s="33"/>
      <c r="G186" s="32"/>
      <c r="H186" s="13">
        <f t="shared" si="20"/>
        <v>0</v>
      </c>
      <c r="I186" s="33">
        <f t="shared" si="19"/>
        <v>0</v>
      </c>
    </row>
    <row r="187" spans="1:9" x14ac:dyDescent="0.25">
      <c r="A187" s="30" t="s">
        <v>1077</v>
      </c>
      <c r="B187" s="29" t="s">
        <v>182</v>
      </c>
      <c r="C187" s="29" t="s">
        <v>183</v>
      </c>
      <c r="D187" s="50" t="s">
        <v>21</v>
      </c>
      <c r="E187" s="35">
        <v>315</v>
      </c>
      <c r="F187" s="55">
        <v>437.67</v>
      </c>
      <c r="G187" s="32">
        <v>24</v>
      </c>
      <c r="H187" s="13">
        <f t="shared" si="20"/>
        <v>542.71</v>
      </c>
      <c r="I187" s="33">
        <f t="shared" si="19"/>
        <v>170953.65</v>
      </c>
    </row>
    <row r="188" spans="1:9" x14ac:dyDescent="0.25">
      <c r="B188" s="29"/>
      <c r="C188" s="29" t="s">
        <v>184</v>
      </c>
      <c r="D188" s="50"/>
      <c r="E188" s="32"/>
      <c r="F188" s="33"/>
      <c r="G188" s="32"/>
      <c r="H188" s="13">
        <f t="shared" si="20"/>
        <v>0</v>
      </c>
      <c r="I188" s="33">
        <f t="shared" si="19"/>
        <v>0</v>
      </c>
    </row>
    <row r="189" spans="1:9" x14ac:dyDescent="0.25">
      <c r="B189" s="29"/>
      <c r="C189" s="29" t="s">
        <v>185</v>
      </c>
      <c r="D189" s="50"/>
      <c r="E189" s="32"/>
      <c r="F189" s="33"/>
      <c r="G189" s="32"/>
      <c r="H189" s="13">
        <f t="shared" si="20"/>
        <v>0</v>
      </c>
      <c r="I189" s="33">
        <f t="shared" si="19"/>
        <v>0</v>
      </c>
    </row>
    <row r="190" spans="1:9" x14ac:dyDescent="0.25">
      <c r="B190" s="29"/>
      <c r="C190" s="29"/>
      <c r="D190" s="50"/>
      <c r="E190" s="32"/>
      <c r="F190" s="33"/>
      <c r="G190" s="32"/>
      <c r="H190" s="13">
        <f t="shared" si="20"/>
        <v>0</v>
      </c>
      <c r="I190" s="33">
        <f t="shared" si="19"/>
        <v>0</v>
      </c>
    </row>
    <row r="191" spans="1:9" x14ac:dyDescent="0.25">
      <c r="B191" s="29"/>
      <c r="C191" s="37" t="s">
        <v>17</v>
      </c>
      <c r="D191" s="52"/>
      <c r="E191" s="38"/>
      <c r="F191" s="39"/>
      <c r="G191" s="38"/>
      <c r="H191" s="38"/>
      <c r="I191" s="71">
        <f>SUM(I150:I190)</f>
        <v>735394.79999999993</v>
      </c>
    </row>
    <row r="192" spans="1:9" x14ac:dyDescent="0.25">
      <c r="B192" s="29"/>
      <c r="C192" s="29"/>
      <c r="D192" s="50"/>
      <c r="E192" s="32"/>
      <c r="F192" s="33"/>
      <c r="G192" s="32"/>
      <c r="H192" s="32"/>
      <c r="I192" s="33"/>
    </row>
    <row r="193" spans="1:9" x14ac:dyDescent="0.25">
      <c r="A193" s="16"/>
      <c r="B193" s="37" t="s">
        <v>186</v>
      </c>
      <c r="C193" s="37" t="s">
        <v>187</v>
      </c>
      <c r="D193" s="52"/>
      <c r="E193" s="38"/>
      <c r="F193" s="39"/>
      <c r="G193" s="38"/>
      <c r="H193" s="38"/>
      <c r="I193" s="39"/>
    </row>
    <row r="194" spans="1:9" x14ac:dyDescent="0.25">
      <c r="A194" s="30" t="s">
        <v>1088</v>
      </c>
      <c r="B194" s="29" t="s">
        <v>188</v>
      </c>
      <c r="C194" s="29" t="s">
        <v>189</v>
      </c>
      <c r="D194" s="50" t="s">
        <v>21</v>
      </c>
      <c r="E194" s="35">
        <v>5.32</v>
      </c>
      <c r="F194" s="55">
        <v>308.68</v>
      </c>
      <c r="G194" s="32">
        <v>24</v>
      </c>
      <c r="H194" s="13">
        <f>TRUNC(+F194*((+G194/100)+1),2)</f>
        <v>382.76</v>
      </c>
      <c r="I194" s="33">
        <f t="shared" ref="I194:I206" si="21">TRUNC((+E194*H194),2)</f>
        <v>2036.28</v>
      </c>
    </row>
    <row r="195" spans="1:9" x14ac:dyDescent="0.25">
      <c r="B195" s="29"/>
      <c r="C195" s="29" t="s">
        <v>190</v>
      </c>
      <c r="D195" s="50"/>
      <c r="E195" s="32"/>
      <c r="F195" s="33"/>
      <c r="G195" s="32"/>
      <c r="H195" s="13">
        <f t="shared" ref="H195:H206" si="22">TRUNC(+F195*((+G195/100)+1),2)</f>
        <v>0</v>
      </c>
      <c r="I195" s="33">
        <f t="shared" si="21"/>
        <v>0</v>
      </c>
    </row>
    <row r="196" spans="1:9" x14ac:dyDescent="0.25">
      <c r="B196" s="29"/>
      <c r="C196" s="29" t="s">
        <v>191</v>
      </c>
      <c r="D196" s="50"/>
      <c r="E196" s="32"/>
      <c r="F196" s="33"/>
      <c r="G196" s="32"/>
      <c r="H196" s="13">
        <f t="shared" si="22"/>
        <v>0</v>
      </c>
      <c r="I196" s="33">
        <f t="shared" si="21"/>
        <v>0</v>
      </c>
    </row>
    <row r="197" spans="1:9" x14ac:dyDescent="0.25">
      <c r="B197" s="40"/>
      <c r="C197" s="40" t="s">
        <v>192</v>
      </c>
      <c r="D197" s="57"/>
      <c r="E197" s="35"/>
      <c r="F197" s="56"/>
      <c r="G197" s="35"/>
      <c r="H197" s="58">
        <f t="shared" si="22"/>
        <v>0</v>
      </c>
      <c r="I197" s="56">
        <f t="shared" si="21"/>
        <v>0</v>
      </c>
    </row>
    <row r="198" spans="1:9" x14ac:dyDescent="0.25">
      <c r="A198" s="30" t="s">
        <v>1087</v>
      </c>
      <c r="B198" s="34" t="s">
        <v>1375</v>
      </c>
      <c r="C198" s="34" t="s">
        <v>1376</v>
      </c>
      <c r="D198" s="57" t="s">
        <v>23</v>
      </c>
      <c r="E198" s="35">
        <v>283.60000000000002</v>
      </c>
      <c r="F198" s="55">
        <v>45.9</v>
      </c>
      <c r="G198" s="35">
        <v>24</v>
      </c>
      <c r="H198" s="58">
        <f t="shared" si="22"/>
        <v>56.91</v>
      </c>
      <c r="I198" s="56">
        <f t="shared" si="21"/>
        <v>16139.67</v>
      </c>
    </row>
    <row r="199" spans="1:9" x14ac:dyDescent="0.25">
      <c r="B199" s="2"/>
      <c r="C199" s="34" t="s">
        <v>1377</v>
      </c>
      <c r="D199" s="57"/>
      <c r="E199" s="35"/>
      <c r="F199" s="56"/>
      <c r="G199" s="35"/>
      <c r="H199" s="58">
        <f t="shared" si="22"/>
        <v>0</v>
      </c>
      <c r="I199" s="56">
        <f t="shared" si="21"/>
        <v>0</v>
      </c>
    </row>
    <row r="200" spans="1:9" x14ac:dyDescent="0.25">
      <c r="B200" s="2"/>
      <c r="C200" s="34" t="s">
        <v>1378</v>
      </c>
      <c r="D200" s="57"/>
      <c r="E200" s="35"/>
      <c r="F200" s="56"/>
      <c r="G200" s="35"/>
      <c r="H200" s="58">
        <f t="shared" si="22"/>
        <v>0</v>
      </c>
      <c r="I200" s="56">
        <f t="shared" si="21"/>
        <v>0</v>
      </c>
    </row>
    <row r="201" spans="1:9" x14ac:dyDescent="0.25">
      <c r="A201" s="30" t="s">
        <v>1086</v>
      </c>
      <c r="B201" s="34" t="s">
        <v>1379</v>
      </c>
      <c r="C201" s="34" t="s">
        <v>1380</v>
      </c>
      <c r="D201" s="57" t="s">
        <v>23</v>
      </c>
      <c r="E201" s="35">
        <v>592.05999999999995</v>
      </c>
      <c r="F201" s="55">
        <v>59.68</v>
      </c>
      <c r="G201" s="35">
        <v>24</v>
      </c>
      <c r="H201" s="58">
        <f t="shared" si="22"/>
        <v>74</v>
      </c>
      <c r="I201" s="56">
        <f t="shared" si="21"/>
        <v>43812.44</v>
      </c>
    </row>
    <row r="202" spans="1:9" x14ac:dyDescent="0.25">
      <c r="B202" s="2"/>
      <c r="C202" s="34" t="s">
        <v>1381</v>
      </c>
      <c r="D202" s="57"/>
      <c r="E202" s="35"/>
      <c r="F202" s="56"/>
      <c r="G202" s="35"/>
      <c r="H202" s="58">
        <f t="shared" si="22"/>
        <v>0</v>
      </c>
      <c r="I202" s="56">
        <f t="shared" si="21"/>
        <v>0</v>
      </c>
    </row>
    <row r="203" spans="1:9" x14ac:dyDescent="0.25">
      <c r="B203" s="2"/>
      <c r="C203" s="34" t="s">
        <v>1378</v>
      </c>
      <c r="D203" s="57"/>
      <c r="E203" s="35"/>
      <c r="F203" s="56"/>
      <c r="G203" s="35"/>
      <c r="H203" s="58">
        <f t="shared" si="22"/>
        <v>0</v>
      </c>
      <c r="I203" s="56">
        <f t="shared" si="21"/>
        <v>0</v>
      </c>
    </row>
    <row r="204" spans="1:9" x14ac:dyDescent="0.25">
      <c r="A204" s="30" t="s">
        <v>1328</v>
      </c>
      <c r="B204" s="40" t="s">
        <v>193</v>
      </c>
      <c r="C204" s="40" t="s">
        <v>194</v>
      </c>
      <c r="D204" s="57" t="s">
        <v>23</v>
      </c>
      <c r="E204" s="35">
        <v>17.64</v>
      </c>
      <c r="F204" s="55">
        <v>415.15</v>
      </c>
      <c r="G204" s="35">
        <v>24</v>
      </c>
      <c r="H204" s="58">
        <f t="shared" si="22"/>
        <v>514.78</v>
      </c>
      <c r="I204" s="56">
        <f t="shared" si="21"/>
        <v>9080.7099999999991</v>
      </c>
    </row>
    <row r="205" spans="1:9" x14ac:dyDescent="0.25">
      <c r="B205" s="29"/>
      <c r="C205" s="29" t="s">
        <v>195</v>
      </c>
      <c r="D205" s="50"/>
      <c r="E205" s="32"/>
      <c r="F205" s="33"/>
      <c r="G205" s="32"/>
      <c r="H205" s="13">
        <f t="shared" si="22"/>
        <v>0</v>
      </c>
      <c r="I205" s="33">
        <f t="shared" si="21"/>
        <v>0</v>
      </c>
    </row>
    <row r="206" spans="1:9" x14ac:dyDescent="0.25">
      <c r="B206" s="29"/>
      <c r="C206" s="29"/>
      <c r="D206" s="50"/>
      <c r="E206" s="32"/>
      <c r="F206" s="33"/>
      <c r="G206" s="32"/>
      <c r="H206" s="13">
        <f t="shared" si="22"/>
        <v>0</v>
      </c>
      <c r="I206" s="33">
        <f t="shared" si="21"/>
        <v>0</v>
      </c>
    </row>
    <row r="207" spans="1:9" x14ac:dyDescent="0.25">
      <c r="B207" s="29"/>
      <c r="C207" s="37" t="s">
        <v>17</v>
      </c>
      <c r="D207" s="52"/>
      <c r="E207" s="38"/>
      <c r="F207" s="39"/>
      <c r="G207" s="38"/>
      <c r="H207" s="38"/>
      <c r="I207" s="71">
        <f>SUM(I194:I206)</f>
        <v>71069.100000000006</v>
      </c>
    </row>
    <row r="208" spans="1:9" x14ac:dyDescent="0.25">
      <c r="B208" s="29"/>
      <c r="C208" s="29"/>
      <c r="D208" s="50"/>
      <c r="E208" s="32"/>
      <c r="F208" s="33"/>
      <c r="G208" s="32"/>
      <c r="H208" s="32"/>
      <c r="I208" s="33"/>
    </row>
    <row r="209" spans="1:9" x14ac:dyDescent="0.25">
      <c r="A209" s="16"/>
      <c r="B209" s="37" t="s">
        <v>196</v>
      </c>
      <c r="C209" s="37" t="s">
        <v>197</v>
      </c>
      <c r="D209" s="52"/>
      <c r="E209" s="38"/>
      <c r="F209" s="39"/>
      <c r="G209" s="38"/>
      <c r="H209" s="38"/>
      <c r="I209" s="39"/>
    </row>
    <row r="210" spans="1:9" x14ac:dyDescent="0.25">
      <c r="A210" s="30" t="s">
        <v>1089</v>
      </c>
      <c r="B210" s="29" t="s">
        <v>198</v>
      </c>
      <c r="C210" s="29" t="s">
        <v>199</v>
      </c>
      <c r="D210" s="50" t="s">
        <v>23</v>
      </c>
      <c r="E210" s="35">
        <v>650.42999999999995</v>
      </c>
      <c r="F210" s="55">
        <v>4.54</v>
      </c>
      <c r="G210" s="32">
        <v>24</v>
      </c>
      <c r="H210" s="13">
        <f>TRUNC(+F210*((+G210/100)+1),2)</f>
        <v>5.62</v>
      </c>
      <c r="I210" s="33">
        <f t="shared" ref="I210:I271" si="23">TRUNC((+E210*H210),2)</f>
        <v>3655.41</v>
      </c>
    </row>
    <row r="211" spans="1:9" x14ac:dyDescent="0.25">
      <c r="B211" s="29"/>
      <c r="C211" s="29" t="s">
        <v>200</v>
      </c>
      <c r="D211" s="50"/>
      <c r="E211" s="32"/>
      <c r="F211" s="33"/>
      <c r="G211" s="32"/>
      <c r="H211" s="13">
        <f t="shared" ref="H211:H272" si="24">TRUNC(+F211*((+G211/100)+1),2)</f>
        <v>0</v>
      </c>
      <c r="I211" s="33">
        <f t="shared" si="23"/>
        <v>0</v>
      </c>
    </row>
    <row r="212" spans="1:9" x14ac:dyDescent="0.25">
      <c r="A212" s="30" t="s">
        <v>1090</v>
      </c>
      <c r="B212" s="29" t="s">
        <v>201</v>
      </c>
      <c r="C212" s="29" t="s">
        <v>202</v>
      </c>
      <c r="D212" s="50" t="s">
        <v>23</v>
      </c>
      <c r="E212" s="35">
        <v>973.88</v>
      </c>
      <c r="F212" s="55">
        <v>27.3</v>
      </c>
      <c r="G212" s="32">
        <v>24</v>
      </c>
      <c r="H212" s="13">
        <f t="shared" si="24"/>
        <v>33.85</v>
      </c>
      <c r="I212" s="33">
        <f t="shared" si="23"/>
        <v>32965.83</v>
      </c>
    </row>
    <row r="213" spans="1:9" x14ac:dyDescent="0.25">
      <c r="B213" s="29"/>
      <c r="C213" s="29" t="s">
        <v>203</v>
      </c>
      <c r="D213" s="50"/>
      <c r="E213" s="32"/>
      <c r="F213" s="33"/>
      <c r="G213" s="32"/>
      <c r="H213" s="13">
        <f t="shared" si="24"/>
        <v>0</v>
      </c>
      <c r="I213" s="33">
        <f t="shared" si="23"/>
        <v>0</v>
      </c>
    </row>
    <row r="214" spans="1:9" x14ac:dyDescent="0.25">
      <c r="B214" s="29"/>
      <c r="C214" s="29" t="s">
        <v>204</v>
      </c>
      <c r="D214" s="50"/>
      <c r="E214" s="32"/>
      <c r="F214" s="33"/>
      <c r="G214" s="32"/>
      <c r="H214" s="13">
        <f t="shared" si="24"/>
        <v>0</v>
      </c>
      <c r="I214" s="33">
        <f t="shared" si="23"/>
        <v>0</v>
      </c>
    </row>
    <row r="215" spans="1:9" x14ac:dyDescent="0.25">
      <c r="A215" s="30" t="s">
        <v>1091</v>
      </c>
      <c r="B215" s="29" t="s">
        <v>205</v>
      </c>
      <c r="C215" s="29" t="s">
        <v>206</v>
      </c>
      <c r="D215" s="50" t="s">
        <v>23</v>
      </c>
      <c r="E215" s="35">
        <v>882.22</v>
      </c>
      <c r="F215" s="55">
        <v>21.43</v>
      </c>
      <c r="G215" s="32">
        <v>24</v>
      </c>
      <c r="H215" s="13">
        <f t="shared" si="24"/>
        <v>26.57</v>
      </c>
      <c r="I215" s="33">
        <f t="shared" si="23"/>
        <v>23440.58</v>
      </c>
    </row>
    <row r="216" spans="1:9" x14ac:dyDescent="0.25">
      <c r="B216" s="29"/>
      <c r="C216" s="29" t="s">
        <v>207</v>
      </c>
      <c r="D216" s="50"/>
      <c r="E216" s="32"/>
      <c r="F216" s="33"/>
      <c r="G216" s="32"/>
      <c r="H216" s="13">
        <f t="shared" si="24"/>
        <v>0</v>
      </c>
      <c r="I216" s="33">
        <f t="shared" si="23"/>
        <v>0</v>
      </c>
    </row>
    <row r="217" spans="1:9" x14ac:dyDescent="0.25">
      <c r="B217" s="29"/>
      <c r="C217" s="29" t="s">
        <v>208</v>
      </c>
      <c r="D217" s="50"/>
      <c r="E217" s="32"/>
      <c r="F217" s="33"/>
      <c r="G217" s="32"/>
      <c r="H217" s="13">
        <f t="shared" si="24"/>
        <v>0</v>
      </c>
      <c r="I217" s="33">
        <f t="shared" si="23"/>
        <v>0</v>
      </c>
    </row>
    <row r="218" spans="1:9" x14ac:dyDescent="0.25">
      <c r="B218" s="29"/>
      <c r="C218" s="29" t="s">
        <v>209</v>
      </c>
      <c r="D218" s="50"/>
      <c r="E218" s="32"/>
      <c r="F218" s="33"/>
      <c r="G218" s="32"/>
      <c r="H218" s="13">
        <f t="shared" si="24"/>
        <v>0</v>
      </c>
      <c r="I218" s="33">
        <f t="shared" si="23"/>
        <v>0</v>
      </c>
    </row>
    <row r="219" spans="1:9" x14ac:dyDescent="0.25">
      <c r="A219" s="30" t="s">
        <v>1092</v>
      </c>
      <c r="B219" s="29" t="s">
        <v>210</v>
      </c>
      <c r="C219" s="29" t="s">
        <v>211</v>
      </c>
      <c r="D219" s="50" t="s">
        <v>23</v>
      </c>
      <c r="E219" s="35">
        <v>127.01</v>
      </c>
      <c r="F219" s="55">
        <v>108.25</v>
      </c>
      <c r="G219" s="32">
        <v>24</v>
      </c>
      <c r="H219" s="13">
        <f t="shared" si="24"/>
        <v>134.22999999999999</v>
      </c>
      <c r="I219" s="33">
        <f t="shared" si="23"/>
        <v>17048.55</v>
      </c>
    </row>
    <row r="220" spans="1:9" x14ac:dyDescent="0.25">
      <c r="B220" s="29"/>
      <c r="C220" s="29" t="s">
        <v>212</v>
      </c>
      <c r="D220" s="50"/>
      <c r="E220" s="32"/>
      <c r="F220" s="33"/>
      <c r="G220" s="32"/>
      <c r="H220" s="13">
        <f t="shared" si="24"/>
        <v>0</v>
      </c>
      <c r="I220" s="33">
        <f t="shared" si="23"/>
        <v>0</v>
      </c>
    </row>
    <row r="221" spans="1:9" x14ac:dyDescent="0.25">
      <c r="B221" s="29"/>
      <c r="C221" s="29" t="s">
        <v>213</v>
      </c>
      <c r="D221" s="50"/>
      <c r="E221" s="32"/>
      <c r="F221" s="33"/>
      <c r="G221" s="32"/>
      <c r="H221" s="13">
        <f t="shared" si="24"/>
        <v>0</v>
      </c>
      <c r="I221" s="33">
        <f t="shared" si="23"/>
        <v>0</v>
      </c>
    </row>
    <row r="222" spans="1:9" x14ac:dyDescent="0.25">
      <c r="B222" s="29"/>
      <c r="C222" s="29" t="s">
        <v>214</v>
      </c>
      <c r="D222" s="50"/>
      <c r="E222" s="32"/>
      <c r="F222" s="33"/>
      <c r="G222" s="32"/>
      <c r="H222" s="13">
        <f t="shared" si="24"/>
        <v>0</v>
      </c>
      <c r="I222" s="33">
        <f t="shared" si="23"/>
        <v>0</v>
      </c>
    </row>
    <row r="223" spans="1:9" x14ac:dyDescent="0.25">
      <c r="B223" s="29"/>
      <c r="C223" s="29" t="s">
        <v>215</v>
      </c>
      <c r="D223" s="50"/>
      <c r="E223" s="32"/>
      <c r="F223" s="33"/>
      <c r="G223" s="32"/>
      <c r="H223" s="13">
        <f t="shared" si="24"/>
        <v>0</v>
      </c>
      <c r="I223" s="33">
        <f t="shared" si="23"/>
        <v>0</v>
      </c>
    </row>
    <row r="224" spans="1:9" x14ac:dyDescent="0.25">
      <c r="A224" s="30" t="s">
        <v>1139</v>
      </c>
      <c r="B224" s="29" t="s">
        <v>216</v>
      </c>
      <c r="C224" s="29" t="s">
        <v>217</v>
      </c>
      <c r="D224" s="50" t="s">
        <v>27</v>
      </c>
      <c r="E224" s="32">
        <v>1.5</v>
      </c>
      <c r="F224" s="55">
        <v>62.52</v>
      </c>
      <c r="G224" s="32">
        <v>24</v>
      </c>
      <c r="H224" s="13">
        <f t="shared" si="24"/>
        <v>77.52</v>
      </c>
      <c r="I224" s="33">
        <f t="shared" si="23"/>
        <v>116.28</v>
      </c>
    </row>
    <row r="225" spans="1:9" x14ac:dyDescent="0.25">
      <c r="B225" s="29"/>
      <c r="C225" s="29" t="s">
        <v>218</v>
      </c>
      <c r="D225" s="50"/>
      <c r="E225" s="32"/>
      <c r="F225" s="33"/>
      <c r="G225" s="32"/>
      <c r="H225" s="13">
        <f t="shared" si="24"/>
        <v>0</v>
      </c>
      <c r="I225" s="33">
        <f t="shared" si="23"/>
        <v>0</v>
      </c>
    </row>
    <row r="226" spans="1:9" x14ac:dyDescent="0.25">
      <c r="B226" s="29"/>
      <c r="C226" s="29" t="s">
        <v>219</v>
      </c>
      <c r="D226" s="50"/>
      <c r="E226" s="32"/>
      <c r="F226" s="33"/>
      <c r="G226" s="32"/>
      <c r="H226" s="13">
        <f t="shared" si="24"/>
        <v>0</v>
      </c>
      <c r="I226" s="33">
        <f t="shared" si="23"/>
        <v>0</v>
      </c>
    </row>
    <row r="227" spans="1:9" x14ac:dyDescent="0.25">
      <c r="A227" s="30" t="s">
        <v>1330</v>
      </c>
      <c r="B227" s="34" t="s">
        <v>1371</v>
      </c>
      <c r="C227" s="40" t="s">
        <v>220</v>
      </c>
      <c r="D227" s="57" t="s">
        <v>23</v>
      </c>
      <c r="E227" s="35">
        <v>527.16999999999996</v>
      </c>
      <c r="F227" s="9">
        <v>535.59</v>
      </c>
      <c r="G227" s="35">
        <v>24</v>
      </c>
      <c r="H227" s="58">
        <f t="shared" si="24"/>
        <v>664.13</v>
      </c>
      <c r="I227" s="56">
        <f t="shared" si="23"/>
        <v>350109.41</v>
      </c>
    </row>
    <row r="228" spans="1:9" x14ac:dyDescent="0.25">
      <c r="A228" s="41"/>
      <c r="B228" s="40"/>
      <c r="C228" s="40" t="s">
        <v>221</v>
      </c>
      <c r="D228" s="57"/>
      <c r="E228" s="35"/>
      <c r="F228" s="56"/>
      <c r="G228" s="35"/>
      <c r="H228" s="58">
        <f t="shared" si="24"/>
        <v>0</v>
      </c>
      <c r="I228" s="56">
        <f t="shared" si="23"/>
        <v>0</v>
      </c>
    </row>
    <row r="229" spans="1:9" x14ac:dyDescent="0.25">
      <c r="A229" s="41"/>
      <c r="B229" s="40"/>
      <c r="C229" s="40" t="s">
        <v>222</v>
      </c>
      <c r="D229" s="57"/>
      <c r="E229" s="35"/>
      <c r="F229" s="56"/>
      <c r="G229" s="35"/>
      <c r="H229" s="58">
        <f t="shared" si="24"/>
        <v>0</v>
      </c>
      <c r="I229" s="56">
        <f t="shared" si="23"/>
        <v>0</v>
      </c>
    </row>
    <row r="230" spans="1:9" x14ac:dyDescent="0.25">
      <c r="A230" s="41"/>
      <c r="B230" s="40"/>
      <c r="C230" s="40" t="s">
        <v>223</v>
      </c>
      <c r="D230" s="57"/>
      <c r="E230" s="35"/>
      <c r="F230" s="56"/>
      <c r="G230" s="35"/>
      <c r="H230" s="58">
        <f t="shared" si="24"/>
        <v>0</v>
      </c>
      <c r="I230" s="56">
        <f t="shared" si="23"/>
        <v>0</v>
      </c>
    </row>
    <row r="231" spans="1:9" x14ac:dyDescent="0.25">
      <c r="A231" s="41"/>
      <c r="B231" s="40"/>
      <c r="C231" s="40" t="s">
        <v>224</v>
      </c>
      <c r="D231" s="57"/>
      <c r="E231" s="35"/>
      <c r="F231" s="56"/>
      <c r="G231" s="35"/>
      <c r="H231" s="58">
        <f t="shared" si="24"/>
        <v>0</v>
      </c>
      <c r="I231" s="56">
        <f t="shared" si="23"/>
        <v>0</v>
      </c>
    </row>
    <row r="232" spans="1:9" x14ac:dyDescent="0.25">
      <c r="A232" s="30" t="s">
        <v>1094</v>
      </c>
      <c r="B232" s="29" t="s">
        <v>225</v>
      </c>
      <c r="C232" s="3" t="s">
        <v>226</v>
      </c>
      <c r="D232" s="50" t="s">
        <v>23</v>
      </c>
      <c r="E232" s="35">
        <v>140.41999999999999</v>
      </c>
      <c r="F232" s="55">
        <v>88.08</v>
      </c>
      <c r="G232" s="32">
        <v>24</v>
      </c>
      <c r="H232" s="13">
        <f t="shared" si="24"/>
        <v>109.21</v>
      </c>
      <c r="I232" s="33">
        <f t="shared" si="23"/>
        <v>15335.26</v>
      </c>
    </row>
    <row r="233" spans="1:9" x14ac:dyDescent="0.25">
      <c r="B233" s="29"/>
      <c r="C233" s="3" t="s">
        <v>1400</v>
      </c>
      <c r="D233" s="50"/>
      <c r="E233" s="32"/>
      <c r="F233" s="33"/>
      <c r="G233" s="32"/>
      <c r="H233" s="13">
        <f t="shared" si="24"/>
        <v>0</v>
      </c>
      <c r="I233" s="33">
        <f t="shared" si="23"/>
        <v>0</v>
      </c>
    </row>
    <row r="234" spans="1:9" x14ac:dyDescent="0.25">
      <c r="B234" s="29"/>
      <c r="C234" s="3" t="s">
        <v>1401</v>
      </c>
      <c r="D234" s="50"/>
      <c r="E234" s="32"/>
      <c r="F234" s="33"/>
      <c r="G234" s="32"/>
      <c r="H234" s="13">
        <f t="shared" si="24"/>
        <v>0</v>
      </c>
      <c r="I234" s="33">
        <f t="shared" si="23"/>
        <v>0</v>
      </c>
    </row>
    <row r="235" spans="1:9" x14ac:dyDescent="0.25">
      <c r="A235" s="30" t="s">
        <v>1097</v>
      </c>
      <c r="B235" s="29" t="s">
        <v>227</v>
      </c>
      <c r="C235" s="29" t="s">
        <v>228</v>
      </c>
      <c r="D235" s="50" t="s">
        <v>23</v>
      </c>
      <c r="E235" s="35">
        <v>368.12</v>
      </c>
      <c r="F235" s="55">
        <v>87.96</v>
      </c>
      <c r="G235" s="32">
        <v>24</v>
      </c>
      <c r="H235" s="13">
        <f t="shared" si="24"/>
        <v>109.07</v>
      </c>
      <c r="I235" s="33">
        <f t="shared" si="23"/>
        <v>40150.839999999997</v>
      </c>
    </row>
    <row r="236" spans="1:9" x14ac:dyDescent="0.25">
      <c r="B236" s="29"/>
      <c r="C236" s="29" t="s">
        <v>229</v>
      </c>
      <c r="D236" s="50"/>
      <c r="E236" s="32"/>
      <c r="F236" s="33"/>
      <c r="G236" s="32"/>
      <c r="H236" s="13">
        <f t="shared" si="24"/>
        <v>0</v>
      </c>
      <c r="I236" s="33">
        <f t="shared" si="23"/>
        <v>0</v>
      </c>
    </row>
    <row r="237" spans="1:9" x14ac:dyDescent="0.25">
      <c r="B237" s="29"/>
      <c r="C237" s="29" t="s">
        <v>230</v>
      </c>
      <c r="D237" s="50"/>
      <c r="E237" s="32"/>
      <c r="F237" s="33"/>
      <c r="G237" s="32"/>
      <c r="H237" s="13">
        <f t="shared" si="24"/>
        <v>0</v>
      </c>
      <c r="I237" s="33">
        <f t="shared" si="23"/>
        <v>0</v>
      </c>
    </row>
    <row r="238" spans="1:9" x14ac:dyDescent="0.25">
      <c r="B238" s="29"/>
      <c r="C238" s="29" t="s">
        <v>231</v>
      </c>
      <c r="D238" s="50"/>
      <c r="E238" s="32"/>
      <c r="F238" s="33"/>
      <c r="G238" s="32"/>
      <c r="H238" s="13">
        <f t="shared" si="24"/>
        <v>0</v>
      </c>
      <c r="I238" s="33">
        <f t="shared" si="23"/>
        <v>0</v>
      </c>
    </row>
    <row r="239" spans="1:9" x14ac:dyDescent="0.25">
      <c r="A239" s="30" t="s">
        <v>1098</v>
      </c>
      <c r="B239" s="29" t="s">
        <v>232</v>
      </c>
      <c r="C239" s="3" t="s">
        <v>1402</v>
      </c>
      <c r="D239" s="50" t="s">
        <v>23</v>
      </c>
      <c r="E239" s="32">
        <v>90</v>
      </c>
      <c r="F239" s="55">
        <v>168.16</v>
      </c>
      <c r="G239" s="32">
        <v>24</v>
      </c>
      <c r="H239" s="13">
        <f t="shared" si="24"/>
        <v>208.51</v>
      </c>
      <c r="I239" s="33">
        <f t="shared" si="23"/>
        <v>18765.900000000001</v>
      </c>
    </row>
    <row r="240" spans="1:9" x14ac:dyDescent="0.25">
      <c r="B240" s="29"/>
      <c r="C240" s="3" t="s">
        <v>1403</v>
      </c>
      <c r="D240" s="50"/>
      <c r="E240" s="32"/>
      <c r="F240" s="33"/>
      <c r="G240" s="32"/>
      <c r="H240" s="13">
        <f t="shared" si="24"/>
        <v>0</v>
      </c>
      <c r="I240" s="33">
        <f t="shared" si="23"/>
        <v>0</v>
      </c>
    </row>
    <row r="241" spans="1:9" x14ac:dyDescent="0.25">
      <c r="B241" s="29"/>
      <c r="C241" s="29" t="s">
        <v>1391</v>
      </c>
      <c r="D241" s="50"/>
      <c r="E241" s="32"/>
      <c r="F241" s="33"/>
      <c r="G241" s="32"/>
      <c r="H241" s="13">
        <f t="shared" si="24"/>
        <v>0</v>
      </c>
      <c r="I241" s="33">
        <f t="shared" si="23"/>
        <v>0</v>
      </c>
    </row>
    <row r="242" spans="1:9" x14ac:dyDescent="0.25">
      <c r="A242" s="30" t="s">
        <v>1099</v>
      </c>
      <c r="B242" s="29" t="s">
        <v>233</v>
      </c>
      <c r="C242" s="29" t="s">
        <v>234</v>
      </c>
      <c r="D242" s="50" t="s">
        <v>23</v>
      </c>
      <c r="E242" s="32">
        <v>58.09</v>
      </c>
      <c r="F242" s="55">
        <v>37.880000000000003</v>
      </c>
      <c r="G242" s="32">
        <v>24</v>
      </c>
      <c r="H242" s="13">
        <f t="shared" si="24"/>
        <v>46.97</v>
      </c>
      <c r="I242" s="33">
        <f t="shared" si="23"/>
        <v>2728.48</v>
      </c>
    </row>
    <row r="243" spans="1:9" x14ac:dyDescent="0.25">
      <c r="B243" s="29"/>
      <c r="C243" s="29" t="s">
        <v>235</v>
      </c>
      <c r="D243" s="50"/>
      <c r="E243" s="32"/>
      <c r="F243" s="33"/>
      <c r="G243" s="32"/>
      <c r="H243" s="13">
        <f t="shared" si="24"/>
        <v>0</v>
      </c>
      <c r="I243" s="33">
        <f t="shared" si="23"/>
        <v>0</v>
      </c>
    </row>
    <row r="244" spans="1:9" x14ac:dyDescent="0.25">
      <c r="B244" s="29"/>
      <c r="C244" s="29" t="s">
        <v>236</v>
      </c>
      <c r="D244" s="50"/>
      <c r="E244" s="32"/>
      <c r="F244" s="33"/>
      <c r="G244" s="32"/>
      <c r="H244" s="13">
        <f t="shared" si="24"/>
        <v>0</v>
      </c>
      <c r="I244" s="33">
        <f t="shared" si="23"/>
        <v>0</v>
      </c>
    </row>
    <row r="245" spans="1:9" x14ac:dyDescent="0.25">
      <c r="B245" s="29"/>
      <c r="C245" s="29" t="s">
        <v>237</v>
      </c>
      <c r="D245" s="50"/>
      <c r="E245" s="32"/>
      <c r="F245" s="33"/>
      <c r="G245" s="32"/>
      <c r="H245" s="13">
        <f t="shared" si="24"/>
        <v>0</v>
      </c>
      <c r="I245" s="33">
        <f t="shared" si="23"/>
        <v>0</v>
      </c>
    </row>
    <row r="246" spans="1:9" x14ac:dyDescent="0.25">
      <c r="B246" s="29"/>
      <c r="C246" s="29" t="s">
        <v>238</v>
      </c>
      <c r="D246" s="50"/>
      <c r="E246" s="32"/>
      <c r="F246" s="33"/>
      <c r="G246" s="32"/>
      <c r="H246" s="13">
        <f t="shared" si="24"/>
        <v>0</v>
      </c>
      <c r="I246" s="33">
        <f t="shared" si="23"/>
        <v>0</v>
      </c>
    </row>
    <row r="247" spans="1:9" x14ac:dyDescent="0.25">
      <c r="B247" s="29"/>
      <c r="C247" s="29" t="s">
        <v>239</v>
      </c>
      <c r="D247" s="50"/>
      <c r="E247" s="32"/>
      <c r="F247" s="33"/>
      <c r="G247" s="32"/>
      <c r="H247" s="13">
        <f t="shared" si="24"/>
        <v>0</v>
      </c>
      <c r="I247" s="33">
        <f t="shared" si="23"/>
        <v>0</v>
      </c>
    </row>
    <row r="248" spans="1:9" x14ac:dyDescent="0.25">
      <c r="A248" s="30" t="s">
        <v>1093</v>
      </c>
      <c r="B248" s="29" t="s">
        <v>240</v>
      </c>
      <c r="C248" s="29" t="s">
        <v>241</v>
      </c>
      <c r="D248" s="50" t="s">
        <v>23</v>
      </c>
      <c r="E248" s="32">
        <v>1.44</v>
      </c>
      <c r="F248" s="55">
        <v>170.36</v>
      </c>
      <c r="G248" s="32">
        <v>24</v>
      </c>
      <c r="H248" s="13">
        <f t="shared" si="24"/>
        <v>211.24</v>
      </c>
      <c r="I248" s="33">
        <f t="shared" si="23"/>
        <v>304.18</v>
      </c>
    </row>
    <row r="249" spans="1:9" x14ac:dyDescent="0.25">
      <c r="B249" s="29"/>
      <c r="C249" s="29" t="s">
        <v>242</v>
      </c>
      <c r="D249" s="50"/>
      <c r="E249" s="32"/>
      <c r="F249" s="33"/>
      <c r="G249" s="32"/>
      <c r="H249" s="13">
        <f t="shared" si="24"/>
        <v>0</v>
      </c>
      <c r="I249" s="33">
        <f t="shared" si="23"/>
        <v>0</v>
      </c>
    </row>
    <row r="250" spans="1:9" x14ac:dyDescent="0.25">
      <c r="A250" s="30" t="s">
        <v>1101</v>
      </c>
      <c r="B250" s="29" t="s">
        <v>243</v>
      </c>
      <c r="C250" s="29" t="s">
        <v>244</v>
      </c>
      <c r="D250" s="50" t="s">
        <v>23</v>
      </c>
      <c r="E250" s="35">
        <v>617.54999999999995</v>
      </c>
      <c r="F250" s="55">
        <v>25.3</v>
      </c>
      <c r="G250" s="32">
        <v>24</v>
      </c>
      <c r="H250" s="13">
        <f t="shared" si="24"/>
        <v>31.37</v>
      </c>
      <c r="I250" s="33">
        <f t="shared" si="23"/>
        <v>19372.54</v>
      </c>
    </row>
    <row r="251" spans="1:9" x14ac:dyDescent="0.25">
      <c r="B251" s="29"/>
      <c r="C251" s="29" t="s">
        <v>245</v>
      </c>
      <c r="D251" s="50"/>
      <c r="E251" s="32"/>
      <c r="F251" s="33"/>
      <c r="G251" s="32"/>
      <c r="H251" s="13">
        <f t="shared" si="24"/>
        <v>0</v>
      </c>
      <c r="I251" s="33">
        <f t="shared" si="23"/>
        <v>0</v>
      </c>
    </row>
    <row r="252" spans="1:9" x14ac:dyDescent="0.25">
      <c r="A252" s="30" t="s">
        <v>1105</v>
      </c>
      <c r="B252" s="29" t="s">
        <v>246</v>
      </c>
      <c r="C252" s="3" t="s">
        <v>1404</v>
      </c>
      <c r="D252" s="50" t="s">
        <v>23</v>
      </c>
      <c r="E252" s="32">
        <v>26.51</v>
      </c>
      <c r="F252" s="55">
        <v>56.29</v>
      </c>
      <c r="G252" s="32">
        <v>24</v>
      </c>
      <c r="H252" s="13">
        <f t="shared" si="24"/>
        <v>69.790000000000006</v>
      </c>
      <c r="I252" s="33">
        <f t="shared" si="23"/>
        <v>1850.13</v>
      </c>
    </row>
    <row r="253" spans="1:9" x14ac:dyDescent="0.25">
      <c r="B253" s="29"/>
      <c r="C253" s="3" t="s">
        <v>1405</v>
      </c>
      <c r="D253" s="50"/>
      <c r="E253" s="32"/>
      <c r="F253" s="33"/>
      <c r="G253" s="32"/>
      <c r="H253" s="13">
        <f t="shared" si="24"/>
        <v>0</v>
      </c>
      <c r="I253" s="33">
        <f t="shared" si="23"/>
        <v>0</v>
      </c>
    </row>
    <row r="254" spans="1:9" x14ac:dyDescent="0.25">
      <c r="B254" s="29"/>
      <c r="C254" s="3" t="s">
        <v>247</v>
      </c>
      <c r="D254" s="50"/>
      <c r="E254" s="32"/>
      <c r="F254" s="33"/>
      <c r="G254" s="32"/>
      <c r="H254" s="13">
        <f t="shared" si="24"/>
        <v>0</v>
      </c>
      <c r="I254" s="33">
        <f t="shared" si="23"/>
        <v>0</v>
      </c>
    </row>
    <row r="255" spans="1:9" x14ac:dyDescent="0.25">
      <c r="B255" s="29"/>
      <c r="C255" s="3" t="s">
        <v>248</v>
      </c>
      <c r="D255" s="50"/>
      <c r="E255" s="32"/>
      <c r="F255" s="33"/>
      <c r="G255" s="32"/>
      <c r="H255" s="13">
        <f t="shared" si="24"/>
        <v>0</v>
      </c>
      <c r="I255" s="33">
        <f t="shared" si="23"/>
        <v>0</v>
      </c>
    </row>
    <row r="256" spans="1:9" x14ac:dyDescent="0.25">
      <c r="B256" s="29"/>
      <c r="C256" s="3" t="s">
        <v>249</v>
      </c>
      <c r="D256" s="50"/>
      <c r="E256" s="32"/>
      <c r="F256" s="33"/>
      <c r="G256" s="32"/>
      <c r="H256" s="13">
        <f t="shared" si="24"/>
        <v>0</v>
      </c>
      <c r="I256" s="33">
        <f t="shared" si="23"/>
        <v>0</v>
      </c>
    </row>
    <row r="257" spans="1:9" x14ac:dyDescent="0.25">
      <c r="A257" s="30" t="s">
        <v>1065</v>
      </c>
      <c r="B257" s="29" t="s">
        <v>250</v>
      </c>
      <c r="C257" s="29" t="s">
        <v>1406</v>
      </c>
      <c r="D257" s="50" t="s">
        <v>23</v>
      </c>
      <c r="E257" s="32">
        <v>6.7</v>
      </c>
      <c r="F257" s="55">
        <v>110.49</v>
      </c>
      <c r="G257" s="32">
        <v>24</v>
      </c>
      <c r="H257" s="13">
        <f t="shared" si="24"/>
        <v>137</v>
      </c>
      <c r="I257" s="33">
        <f t="shared" si="23"/>
        <v>917.9</v>
      </c>
    </row>
    <row r="258" spans="1:9" ht="30" x14ac:dyDescent="0.25">
      <c r="B258" s="29"/>
      <c r="C258" s="29" t="s">
        <v>1407</v>
      </c>
      <c r="D258" s="50"/>
      <c r="E258" s="32"/>
      <c r="F258" s="33"/>
      <c r="G258" s="32"/>
      <c r="H258" s="13">
        <f t="shared" si="24"/>
        <v>0</v>
      </c>
      <c r="I258" s="33">
        <f t="shared" si="23"/>
        <v>0</v>
      </c>
    </row>
    <row r="259" spans="1:9" x14ac:dyDescent="0.25">
      <c r="A259" s="30" t="s">
        <v>1106</v>
      </c>
      <c r="B259" s="29" t="s">
        <v>251</v>
      </c>
      <c r="C259" s="29" t="s">
        <v>252</v>
      </c>
      <c r="D259" s="50" t="s">
        <v>27</v>
      </c>
      <c r="E259" s="32">
        <v>142.9</v>
      </c>
      <c r="F259" s="55">
        <v>56.64</v>
      </c>
      <c r="G259" s="32">
        <v>24</v>
      </c>
      <c r="H259" s="13">
        <f t="shared" si="24"/>
        <v>70.23</v>
      </c>
      <c r="I259" s="33">
        <f t="shared" si="23"/>
        <v>10035.86</v>
      </c>
    </row>
    <row r="260" spans="1:9" x14ac:dyDescent="0.25">
      <c r="B260" s="29"/>
      <c r="C260" s="29" t="s">
        <v>253</v>
      </c>
      <c r="D260" s="50"/>
      <c r="E260" s="32"/>
      <c r="F260" s="33"/>
      <c r="G260" s="32"/>
      <c r="H260" s="13">
        <f t="shared" si="24"/>
        <v>0</v>
      </c>
      <c r="I260" s="33">
        <f t="shared" si="23"/>
        <v>0</v>
      </c>
    </row>
    <row r="261" spans="1:9" x14ac:dyDescent="0.25">
      <c r="A261" s="30" t="s">
        <v>1103</v>
      </c>
      <c r="B261" s="29" t="s">
        <v>254</v>
      </c>
      <c r="C261" s="29" t="s">
        <v>255</v>
      </c>
      <c r="D261" s="50" t="s">
        <v>23</v>
      </c>
      <c r="E261" s="32">
        <v>9.4</v>
      </c>
      <c r="F261" s="55">
        <v>233.4</v>
      </c>
      <c r="G261" s="32">
        <v>24</v>
      </c>
      <c r="H261" s="13">
        <f t="shared" si="24"/>
        <v>289.41000000000003</v>
      </c>
      <c r="I261" s="33">
        <f t="shared" si="23"/>
        <v>2720.45</v>
      </c>
    </row>
    <row r="262" spans="1:9" x14ac:dyDescent="0.25">
      <c r="B262" s="29"/>
      <c r="C262" s="29" t="s">
        <v>256</v>
      </c>
      <c r="D262" s="50"/>
      <c r="E262" s="32"/>
      <c r="F262" s="33"/>
      <c r="G262" s="32"/>
      <c r="H262" s="13">
        <f t="shared" si="24"/>
        <v>0</v>
      </c>
      <c r="I262" s="33">
        <f t="shared" si="23"/>
        <v>0</v>
      </c>
    </row>
    <row r="263" spans="1:9" x14ac:dyDescent="0.25">
      <c r="B263" s="29"/>
      <c r="C263" s="29" t="s">
        <v>257</v>
      </c>
      <c r="D263" s="50"/>
      <c r="E263" s="32"/>
      <c r="F263" s="33"/>
      <c r="G263" s="32"/>
      <c r="H263" s="13">
        <f t="shared" si="24"/>
        <v>0</v>
      </c>
      <c r="I263" s="33">
        <f t="shared" si="23"/>
        <v>0</v>
      </c>
    </row>
    <row r="264" spans="1:9" x14ac:dyDescent="0.25">
      <c r="B264" s="29"/>
      <c r="C264" s="29" t="s">
        <v>258</v>
      </c>
      <c r="D264" s="50"/>
      <c r="E264" s="32"/>
      <c r="F264" s="33"/>
      <c r="G264" s="32"/>
      <c r="H264" s="13">
        <f t="shared" si="24"/>
        <v>0</v>
      </c>
      <c r="I264" s="33">
        <f t="shared" si="23"/>
        <v>0</v>
      </c>
    </row>
    <row r="265" spans="1:9" x14ac:dyDescent="0.25">
      <c r="A265" s="30" t="s">
        <v>1102</v>
      </c>
      <c r="B265" s="29" t="s">
        <v>259</v>
      </c>
      <c r="C265" s="29" t="s">
        <v>260</v>
      </c>
      <c r="D265" s="50" t="s">
        <v>27</v>
      </c>
      <c r="E265" s="32">
        <v>9.6</v>
      </c>
      <c r="F265" s="55">
        <v>48.03</v>
      </c>
      <c r="G265" s="32">
        <v>24</v>
      </c>
      <c r="H265" s="13">
        <f t="shared" si="24"/>
        <v>59.55</v>
      </c>
      <c r="I265" s="33">
        <f t="shared" si="23"/>
        <v>571.67999999999995</v>
      </c>
    </row>
    <row r="266" spans="1:9" x14ac:dyDescent="0.25">
      <c r="B266" s="29"/>
      <c r="C266" s="29" t="s">
        <v>261</v>
      </c>
      <c r="D266" s="50"/>
      <c r="E266" s="32"/>
      <c r="F266" s="33"/>
      <c r="G266" s="32"/>
      <c r="H266" s="13">
        <f t="shared" si="24"/>
        <v>0</v>
      </c>
      <c r="I266" s="33">
        <f t="shared" si="23"/>
        <v>0</v>
      </c>
    </row>
    <row r="267" spans="1:9" x14ac:dyDescent="0.25">
      <c r="B267" s="29"/>
      <c r="C267" s="29" t="s">
        <v>262</v>
      </c>
      <c r="D267" s="50"/>
      <c r="E267" s="32"/>
      <c r="F267" s="33"/>
      <c r="G267" s="32"/>
      <c r="H267" s="13">
        <f t="shared" si="24"/>
        <v>0</v>
      </c>
      <c r="I267" s="33">
        <f t="shared" si="23"/>
        <v>0</v>
      </c>
    </row>
    <row r="268" spans="1:9" x14ac:dyDescent="0.25">
      <c r="B268" s="29"/>
      <c r="C268" s="29" t="s">
        <v>263</v>
      </c>
      <c r="D268" s="50"/>
      <c r="E268" s="32"/>
      <c r="F268" s="33"/>
      <c r="G268" s="32"/>
      <c r="H268" s="13">
        <f t="shared" si="24"/>
        <v>0</v>
      </c>
      <c r="I268" s="33">
        <f t="shared" si="23"/>
        <v>0</v>
      </c>
    </row>
    <row r="269" spans="1:9" x14ac:dyDescent="0.25">
      <c r="A269" s="30" t="s">
        <v>1063</v>
      </c>
      <c r="B269" s="29" t="s">
        <v>264</v>
      </c>
      <c r="C269" s="29" t="s">
        <v>265</v>
      </c>
      <c r="D269" s="50" t="s">
        <v>23</v>
      </c>
      <c r="E269" s="32">
        <v>138</v>
      </c>
      <c r="F269" s="55">
        <v>43.01</v>
      </c>
      <c r="G269" s="32">
        <v>24</v>
      </c>
      <c r="H269" s="13">
        <f t="shared" si="24"/>
        <v>53.33</v>
      </c>
      <c r="I269" s="33">
        <f t="shared" si="23"/>
        <v>7359.54</v>
      </c>
    </row>
    <row r="270" spans="1:9" x14ac:dyDescent="0.25">
      <c r="B270" s="29"/>
      <c r="C270" s="29" t="s">
        <v>266</v>
      </c>
      <c r="D270" s="50"/>
      <c r="E270" s="32"/>
      <c r="F270" s="33"/>
      <c r="G270" s="32"/>
      <c r="H270" s="13">
        <f t="shared" si="24"/>
        <v>0</v>
      </c>
      <c r="I270" s="33">
        <f t="shared" si="23"/>
        <v>0</v>
      </c>
    </row>
    <row r="271" spans="1:9" x14ac:dyDescent="0.25">
      <c r="B271" s="29"/>
      <c r="C271" s="29" t="s">
        <v>267</v>
      </c>
      <c r="D271" s="50"/>
      <c r="E271" s="32"/>
      <c r="F271" s="33"/>
      <c r="G271" s="32"/>
      <c r="H271" s="13">
        <f t="shared" si="24"/>
        <v>0</v>
      </c>
      <c r="I271" s="33">
        <f t="shared" si="23"/>
        <v>0</v>
      </c>
    </row>
    <row r="272" spans="1:9" x14ac:dyDescent="0.25">
      <c r="A272" s="30" t="s">
        <v>1100</v>
      </c>
      <c r="B272" s="29" t="s">
        <v>268</v>
      </c>
      <c r="C272" s="29" t="s">
        <v>269</v>
      </c>
      <c r="D272" s="50" t="s">
        <v>23</v>
      </c>
      <c r="E272" s="32">
        <v>97.7</v>
      </c>
      <c r="F272" s="55">
        <v>42.57</v>
      </c>
      <c r="G272" s="32">
        <v>24</v>
      </c>
      <c r="H272" s="13">
        <f t="shared" si="24"/>
        <v>52.78</v>
      </c>
      <c r="I272" s="33">
        <f t="shared" ref="I272:I306" si="25">TRUNC((+E272*H272),2)</f>
        <v>5156.6000000000004</v>
      </c>
    </row>
    <row r="273" spans="1:9" x14ac:dyDescent="0.25">
      <c r="B273" s="29"/>
      <c r="C273" s="29" t="s">
        <v>270</v>
      </c>
      <c r="D273" s="50"/>
      <c r="E273" s="32"/>
      <c r="F273" s="33"/>
      <c r="G273" s="32"/>
      <c r="H273" s="13">
        <f t="shared" ref="H273:H306" si="26">TRUNC(+F273*((+G273/100)+1),2)</f>
        <v>0</v>
      </c>
      <c r="I273" s="33">
        <f t="shared" si="25"/>
        <v>0</v>
      </c>
    </row>
    <row r="274" spans="1:9" x14ac:dyDescent="0.25">
      <c r="B274" s="29"/>
      <c r="C274" s="29" t="s">
        <v>271</v>
      </c>
      <c r="D274" s="50"/>
      <c r="E274" s="32"/>
      <c r="F274" s="33"/>
      <c r="G274" s="32"/>
      <c r="H274" s="13">
        <f t="shared" si="26"/>
        <v>0</v>
      </c>
      <c r="I274" s="33">
        <f t="shared" si="25"/>
        <v>0</v>
      </c>
    </row>
    <row r="275" spans="1:9" x14ac:dyDescent="0.25">
      <c r="B275" s="29"/>
      <c r="C275" s="29" t="s">
        <v>272</v>
      </c>
      <c r="D275" s="50"/>
      <c r="E275" s="32"/>
      <c r="F275" s="33"/>
      <c r="G275" s="32"/>
      <c r="H275" s="13">
        <f t="shared" si="26"/>
        <v>0</v>
      </c>
      <c r="I275" s="33">
        <f t="shared" si="25"/>
        <v>0</v>
      </c>
    </row>
    <row r="276" spans="1:9" x14ac:dyDescent="0.25">
      <c r="B276" s="29"/>
      <c r="C276" s="29" t="s">
        <v>273</v>
      </c>
      <c r="D276" s="50"/>
      <c r="E276" s="32"/>
      <c r="F276" s="33"/>
      <c r="G276" s="32"/>
      <c r="H276" s="13">
        <f t="shared" si="26"/>
        <v>0</v>
      </c>
      <c r="I276" s="33">
        <f t="shared" si="25"/>
        <v>0</v>
      </c>
    </row>
    <row r="277" spans="1:9" x14ac:dyDescent="0.25">
      <c r="A277" s="30" t="s">
        <v>1109</v>
      </c>
      <c r="B277" s="29" t="s">
        <v>274</v>
      </c>
      <c r="C277" s="29" t="s">
        <v>275</v>
      </c>
      <c r="D277" s="50" t="s">
        <v>27</v>
      </c>
      <c r="E277" s="32">
        <v>292.27999999999997</v>
      </c>
      <c r="F277" s="55">
        <v>6.71</v>
      </c>
      <c r="G277" s="32">
        <v>24</v>
      </c>
      <c r="H277" s="13">
        <f t="shared" si="26"/>
        <v>8.32</v>
      </c>
      <c r="I277" s="33">
        <f t="shared" si="25"/>
        <v>2431.7600000000002</v>
      </c>
    </row>
    <row r="278" spans="1:9" x14ac:dyDescent="0.25">
      <c r="B278" s="29"/>
      <c r="C278" s="29" t="s">
        <v>231</v>
      </c>
      <c r="D278" s="50"/>
      <c r="E278" s="32"/>
      <c r="F278" s="33"/>
      <c r="G278" s="32"/>
      <c r="H278" s="13">
        <f t="shared" si="26"/>
        <v>0</v>
      </c>
      <c r="I278" s="33">
        <f t="shared" si="25"/>
        <v>0</v>
      </c>
    </row>
    <row r="279" spans="1:9" x14ac:dyDescent="0.25">
      <c r="A279" s="30" t="s">
        <v>1108</v>
      </c>
      <c r="B279" s="29" t="s">
        <v>276</v>
      </c>
      <c r="C279" s="29" t="s">
        <v>277</v>
      </c>
      <c r="D279" s="50" t="s">
        <v>23</v>
      </c>
      <c r="E279" s="32">
        <v>116.91</v>
      </c>
      <c r="F279" s="55">
        <v>74.81</v>
      </c>
      <c r="G279" s="32">
        <v>24</v>
      </c>
      <c r="H279" s="13">
        <f t="shared" si="26"/>
        <v>92.76</v>
      </c>
      <c r="I279" s="33">
        <f t="shared" si="25"/>
        <v>10844.57</v>
      </c>
    </row>
    <row r="280" spans="1:9" x14ac:dyDescent="0.25">
      <c r="B280" s="29"/>
      <c r="C280" s="29" t="s">
        <v>278</v>
      </c>
      <c r="D280" s="50"/>
      <c r="E280" s="32"/>
      <c r="F280" s="33"/>
      <c r="G280" s="32"/>
      <c r="H280" s="13">
        <f t="shared" si="26"/>
        <v>0</v>
      </c>
      <c r="I280" s="33">
        <f t="shared" si="25"/>
        <v>0</v>
      </c>
    </row>
    <row r="281" spans="1:9" x14ac:dyDescent="0.25">
      <c r="B281" s="29"/>
      <c r="C281" s="29" t="s">
        <v>279</v>
      </c>
      <c r="D281" s="50"/>
      <c r="E281" s="32"/>
      <c r="F281" s="33"/>
      <c r="G281" s="32"/>
      <c r="H281" s="13">
        <f t="shared" si="26"/>
        <v>0</v>
      </c>
      <c r="I281" s="33">
        <f t="shared" si="25"/>
        <v>0</v>
      </c>
    </row>
    <row r="282" spans="1:9" x14ac:dyDescent="0.25">
      <c r="B282" s="29"/>
      <c r="C282" s="29" t="s">
        <v>280</v>
      </c>
      <c r="D282" s="50"/>
      <c r="E282" s="32"/>
      <c r="F282" s="33"/>
      <c r="G282" s="32"/>
      <c r="H282" s="13">
        <f t="shared" si="26"/>
        <v>0</v>
      </c>
      <c r="I282" s="33">
        <f t="shared" si="25"/>
        <v>0</v>
      </c>
    </row>
    <row r="283" spans="1:9" x14ac:dyDescent="0.25">
      <c r="B283" s="29"/>
      <c r="C283" s="29" t="s">
        <v>281</v>
      </c>
      <c r="D283" s="50"/>
      <c r="E283" s="32"/>
      <c r="F283" s="33"/>
      <c r="G283" s="32"/>
      <c r="H283" s="13">
        <f t="shared" si="26"/>
        <v>0</v>
      </c>
      <c r="I283" s="33">
        <f t="shared" si="25"/>
        <v>0</v>
      </c>
    </row>
    <row r="284" spans="1:9" x14ac:dyDescent="0.25">
      <c r="B284" s="29"/>
      <c r="C284" s="29" t="s">
        <v>282</v>
      </c>
      <c r="D284" s="50"/>
      <c r="E284" s="32"/>
      <c r="F284" s="33"/>
      <c r="G284" s="32"/>
      <c r="H284" s="13">
        <f t="shared" si="26"/>
        <v>0</v>
      </c>
      <c r="I284" s="33">
        <f t="shared" si="25"/>
        <v>0</v>
      </c>
    </row>
    <row r="285" spans="1:9" x14ac:dyDescent="0.25">
      <c r="A285" s="30" t="s">
        <v>1107</v>
      </c>
      <c r="B285" s="29" t="s">
        <v>283</v>
      </c>
      <c r="C285" s="29" t="s">
        <v>284</v>
      </c>
      <c r="D285" s="50" t="s">
        <v>27</v>
      </c>
      <c r="E285" s="32">
        <v>85.75</v>
      </c>
      <c r="F285" s="55">
        <v>33.049999999999997</v>
      </c>
      <c r="G285" s="32">
        <v>24</v>
      </c>
      <c r="H285" s="13">
        <f t="shared" si="26"/>
        <v>40.98</v>
      </c>
      <c r="I285" s="33">
        <f t="shared" si="25"/>
        <v>3514.03</v>
      </c>
    </row>
    <row r="286" spans="1:9" x14ac:dyDescent="0.25">
      <c r="B286" s="29"/>
      <c r="C286" s="29" t="s">
        <v>285</v>
      </c>
      <c r="D286" s="50"/>
      <c r="E286" s="32"/>
      <c r="F286" s="33"/>
      <c r="G286" s="32"/>
      <c r="H286" s="13">
        <f t="shared" si="26"/>
        <v>0</v>
      </c>
      <c r="I286" s="33">
        <f t="shared" si="25"/>
        <v>0</v>
      </c>
    </row>
    <row r="287" spans="1:9" x14ac:dyDescent="0.25">
      <c r="B287" s="29"/>
      <c r="C287" s="29" t="s">
        <v>286</v>
      </c>
      <c r="D287" s="50"/>
      <c r="E287" s="32"/>
      <c r="F287" s="33"/>
      <c r="G287" s="32"/>
      <c r="H287" s="13">
        <f t="shared" si="26"/>
        <v>0</v>
      </c>
      <c r="I287" s="33">
        <f t="shared" si="25"/>
        <v>0</v>
      </c>
    </row>
    <row r="288" spans="1:9" x14ac:dyDescent="0.25">
      <c r="B288" s="29"/>
      <c r="C288" s="29" t="s">
        <v>287</v>
      </c>
      <c r="D288" s="50"/>
      <c r="E288" s="32"/>
      <c r="F288" s="33"/>
      <c r="G288" s="32"/>
      <c r="H288" s="13">
        <f t="shared" si="26"/>
        <v>0</v>
      </c>
      <c r="I288" s="33">
        <f t="shared" si="25"/>
        <v>0</v>
      </c>
    </row>
    <row r="289" spans="1:9" x14ac:dyDescent="0.25">
      <c r="A289" s="30" t="s">
        <v>1104</v>
      </c>
      <c r="B289" s="29" t="s">
        <v>288</v>
      </c>
      <c r="C289" s="29" t="s">
        <v>289</v>
      </c>
      <c r="D289" s="50" t="s">
        <v>23</v>
      </c>
      <c r="E289" s="32">
        <v>178.35</v>
      </c>
      <c r="F289" s="55">
        <v>77.31</v>
      </c>
      <c r="G289" s="32">
        <v>24</v>
      </c>
      <c r="H289" s="13">
        <f t="shared" si="26"/>
        <v>95.86</v>
      </c>
      <c r="I289" s="33">
        <f t="shared" si="25"/>
        <v>17096.63</v>
      </c>
    </row>
    <row r="290" spans="1:9" x14ac:dyDescent="0.25">
      <c r="B290" s="29"/>
      <c r="C290" s="29" t="s">
        <v>290</v>
      </c>
      <c r="D290" s="50"/>
      <c r="E290" s="32"/>
      <c r="F290" s="33"/>
      <c r="G290" s="32"/>
      <c r="H290" s="13">
        <f t="shared" si="26"/>
        <v>0</v>
      </c>
      <c r="I290" s="33">
        <f t="shared" si="25"/>
        <v>0</v>
      </c>
    </row>
    <row r="291" spans="1:9" x14ac:dyDescent="0.25">
      <c r="B291" s="29"/>
      <c r="C291" s="29" t="s">
        <v>291</v>
      </c>
      <c r="D291" s="50"/>
      <c r="E291" s="32"/>
      <c r="F291" s="33"/>
      <c r="G291" s="32"/>
      <c r="H291" s="13">
        <f t="shared" si="26"/>
        <v>0</v>
      </c>
      <c r="I291" s="33">
        <f t="shared" si="25"/>
        <v>0</v>
      </c>
    </row>
    <row r="292" spans="1:9" x14ac:dyDescent="0.25">
      <c r="B292" s="29"/>
      <c r="C292" s="29" t="s">
        <v>292</v>
      </c>
      <c r="D292" s="50"/>
      <c r="E292" s="32"/>
      <c r="F292" s="33"/>
      <c r="G292" s="32"/>
      <c r="H292" s="13">
        <f t="shared" si="26"/>
        <v>0</v>
      </c>
      <c r="I292" s="33">
        <f t="shared" si="25"/>
        <v>0</v>
      </c>
    </row>
    <row r="293" spans="1:9" x14ac:dyDescent="0.25">
      <c r="B293" s="29"/>
      <c r="C293" s="29" t="s">
        <v>293</v>
      </c>
      <c r="D293" s="50"/>
      <c r="E293" s="32"/>
      <c r="F293" s="33"/>
      <c r="G293" s="32"/>
      <c r="H293" s="13">
        <f t="shared" si="26"/>
        <v>0</v>
      </c>
      <c r="I293" s="33">
        <f t="shared" si="25"/>
        <v>0</v>
      </c>
    </row>
    <row r="294" spans="1:9" x14ac:dyDescent="0.25">
      <c r="B294" s="29"/>
      <c r="C294" s="29" t="s">
        <v>294</v>
      </c>
      <c r="D294" s="50"/>
      <c r="E294" s="32"/>
      <c r="F294" s="33"/>
      <c r="G294" s="32"/>
      <c r="H294" s="13">
        <f t="shared" si="26"/>
        <v>0</v>
      </c>
      <c r="I294" s="33">
        <f t="shared" si="25"/>
        <v>0</v>
      </c>
    </row>
    <row r="295" spans="1:9" x14ac:dyDescent="0.25">
      <c r="A295" s="30" t="s">
        <v>1111</v>
      </c>
      <c r="B295" s="29" t="s">
        <v>295</v>
      </c>
      <c r="C295" s="29" t="s">
        <v>296</v>
      </c>
      <c r="D295" s="50" t="s">
        <v>27</v>
      </c>
      <c r="E295" s="32">
        <v>89.6</v>
      </c>
      <c r="F295" s="55">
        <v>14.27</v>
      </c>
      <c r="G295" s="32">
        <v>24</v>
      </c>
      <c r="H295" s="13">
        <f t="shared" si="26"/>
        <v>17.690000000000001</v>
      </c>
      <c r="I295" s="33">
        <f t="shared" si="25"/>
        <v>1585.02</v>
      </c>
    </row>
    <row r="296" spans="1:9" x14ac:dyDescent="0.25">
      <c r="B296" s="29"/>
      <c r="C296" s="29" t="s">
        <v>297</v>
      </c>
      <c r="D296" s="50"/>
      <c r="E296" s="32"/>
      <c r="F296" s="33"/>
      <c r="G296" s="32"/>
      <c r="H296" s="13">
        <f t="shared" si="26"/>
        <v>0</v>
      </c>
      <c r="I296" s="33">
        <f t="shared" si="25"/>
        <v>0</v>
      </c>
    </row>
    <row r="297" spans="1:9" x14ac:dyDescent="0.25">
      <c r="A297" s="30" t="s">
        <v>1110</v>
      </c>
      <c r="B297" s="29" t="s">
        <v>298</v>
      </c>
      <c r="C297" s="29" t="s">
        <v>299</v>
      </c>
      <c r="D297" s="50" t="s">
        <v>27</v>
      </c>
      <c r="E297" s="32">
        <v>154.6</v>
      </c>
      <c r="F297" s="55">
        <v>12.24</v>
      </c>
      <c r="G297" s="32">
        <v>24</v>
      </c>
      <c r="H297" s="13">
        <f t="shared" si="26"/>
        <v>15.17</v>
      </c>
      <c r="I297" s="33">
        <f t="shared" si="25"/>
        <v>2345.2800000000002</v>
      </c>
    </row>
    <row r="298" spans="1:9" x14ac:dyDescent="0.25">
      <c r="B298" s="29"/>
      <c r="C298" s="29" t="s">
        <v>300</v>
      </c>
      <c r="D298" s="50"/>
      <c r="E298" s="32"/>
      <c r="F298" s="33"/>
      <c r="G298" s="32"/>
      <c r="H298" s="13">
        <f t="shared" si="26"/>
        <v>0</v>
      </c>
      <c r="I298" s="33">
        <f t="shared" si="25"/>
        <v>0</v>
      </c>
    </row>
    <row r="299" spans="1:9" ht="30" x14ac:dyDescent="0.25">
      <c r="A299" s="30" t="s">
        <v>1095</v>
      </c>
      <c r="B299" s="29" t="s">
        <v>301</v>
      </c>
      <c r="C299" s="29" t="s">
        <v>1408</v>
      </c>
      <c r="D299" s="50" t="s">
        <v>23</v>
      </c>
      <c r="E299" s="35">
        <v>0</v>
      </c>
      <c r="F299" s="33">
        <v>0</v>
      </c>
      <c r="G299" s="32">
        <v>24</v>
      </c>
      <c r="H299" s="13">
        <f t="shared" si="26"/>
        <v>0</v>
      </c>
      <c r="I299" s="33">
        <f t="shared" si="25"/>
        <v>0</v>
      </c>
    </row>
    <row r="300" spans="1:9" x14ac:dyDescent="0.25">
      <c r="B300" s="29"/>
      <c r="C300" s="29" t="s">
        <v>1391</v>
      </c>
      <c r="D300" s="50"/>
      <c r="E300" s="32"/>
      <c r="F300" s="33"/>
      <c r="G300" s="32"/>
      <c r="H300" s="13">
        <f t="shared" si="26"/>
        <v>0</v>
      </c>
      <c r="I300" s="33">
        <f t="shared" si="25"/>
        <v>0</v>
      </c>
    </row>
    <row r="301" spans="1:9" x14ac:dyDescent="0.25">
      <c r="A301" s="30" t="s">
        <v>1096</v>
      </c>
      <c r="B301" s="29" t="s">
        <v>302</v>
      </c>
      <c r="C301" s="29" t="s">
        <v>303</v>
      </c>
      <c r="D301" s="50" t="s">
        <v>23</v>
      </c>
      <c r="E301" s="32">
        <v>198.08</v>
      </c>
      <c r="F301" s="55">
        <v>140</v>
      </c>
      <c r="G301" s="32">
        <v>24</v>
      </c>
      <c r="H301" s="13">
        <f t="shared" si="26"/>
        <v>173.6</v>
      </c>
      <c r="I301" s="33">
        <f t="shared" si="25"/>
        <v>34386.68</v>
      </c>
    </row>
    <row r="302" spans="1:9" x14ac:dyDescent="0.25">
      <c r="B302" s="29"/>
      <c r="C302" s="29" t="s">
        <v>304</v>
      </c>
      <c r="D302" s="50"/>
      <c r="E302" s="32"/>
      <c r="F302" s="33"/>
      <c r="G302" s="32"/>
      <c r="H302" s="13">
        <f t="shared" si="26"/>
        <v>0</v>
      </c>
      <c r="I302" s="33">
        <f t="shared" si="25"/>
        <v>0</v>
      </c>
    </row>
    <row r="303" spans="1:9" x14ac:dyDescent="0.25">
      <c r="A303" s="30" t="s">
        <v>1064</v>
      </c>
      <c r="B303" s="29" t="s">
        <v>305</v>
      </c>
      <c r="C303" s="29" t="s">
        <v>306</v>
      </c>
      <c r="D303" s="50" t="s">
        <v>23</v>
      </c>
      <c r="E303" s="32">
        <v>1.63</v>
      </c>
      <c r="F303" s="55">
        <v>87.71</v>
      </c>
      <c r="G303" s="32">
        <v>24</v>
      </c>
      <c r="H303" s="13">
        <f t="shared" si="26"/>
        <v>108.76</v>
      </c>
      <c r="I303" s="33">
        <f t="shared" si="25"/>
        <v>177.27</v>
      </c>
    </row>
    <row r="304" spans="1:9" x14ac:dyDescent="0.25">
      <c r="B304" s="29"/>
      <c r="C304" s="29" t="s">
        <v>307</v>
      </c>
      <c r="D304" s="50"/>
      <c r="E304" s="32"/>
      <c r="F304" s="33"/>
      <c r="G304" s="32"/>
      <c r="H304" s="13">
        <f t="shared" si="26"/>
        <v>0</v>
      </c>
      <c r="I304" s="33">
        <f t="shared" si="25"/>
        <v>0</v>
      </c>
    </row>
    <row r="305" spans="1:9" x14ac:dyDescent="0.25">
      <c r="B305" s="29"/>
      <c r="C305" s="29" t="s">
        <v>308</v>
      </c>
      <c r="D305" s="50"/>
      <c r="E305" s="32"/>
      <c r="F305" s="33"/>
      <c r="G305" s="32"/>
      <c r="H305" s="13">
        <f t="shared" si="26"/>
        <v>0</v>
      </c>
      <c r="I305" s="33">
        <f t="shared" si="25"/>
        <v>0</v>
      </c>
    </row>
    <row r="306" spans="1:9" x14ac:dyDescent="0.25">
      <c r="B306" s="29"/>
      <c r="C306" s="29"/>
      <c r="D306" s="50"/>
      <c r="E306" s="32"/>
      <c r="F306" s="33"/>
      <c r="G306" s="32"/>
      <c r="H306" s="13">
        <f t="shared" si="26"/>
        <v>0</v>
      </c>
      <c r="I306" s="33">
        <f t="shared" si="25"/>
        <v>0</v>
      </c>
    </row>
    <row r="307" spans="1:9" x14ac:dyDescent="0.25">
      <c r="B307" s="29"/>
      <c r="C307" s="37" t="s">
        <v>17</v>
      </c>
      <c r="D307" s="52"/>
      <c r="E307" s="38"/>
      <c r="F307" s="39"/>
      <c r="G307" s="38"/>
      <c r="H307" s="38"/>
      <c r="I307" s="71">
        <f>SUM(I210:I306)</f>
        <v>624986.66000000015</v>
      </c>
    </row>
    <row r="308" spans="1:9" x14ac:dyDescent="0.25">
      <c r="B308" s="29"/>
      <c r="C308" s="29"/>
      <c r="D308" s="50"/>
      <c r="E308" s="32"/>
      <c r="F308" s="33"/>
      <c r="G308" s="32"/>
      <c r="H308" s="32"/>
      <c r="I308" s="33"/>
    </row>
    <row r="309" spans="1:9" x14ac:dyDescent="0.25">
      <c r="A309" s="16"/>
      <c r="B309" s="37" t="s">
        <v>309</v>
      </c>
      <c r="C309" s="37" t="s">
        <v>310</v>
      </c>
      <c r="D309" s="52"/>
      <c r="E309" s="38"/>
      <c r="F309" s="39"/>
      <c r="G309" s="38"/>
      <c r="H309" s="38"/>
      <c r="I309" s="39"/>
    </row>
    <row r="310" spans="1:9" x14ac:dyDescent="0.25">
      <c r="A310" s="30" t="s">
        <v>1117</v>
      </c>
      <c r="B310" s="29" t="s">
        <v>311</v>
      </c>
      <c r="C310" s="29" t="s">
        <v>312</v>
      </c>
      <c r="D310" s="50" t="s">
        <v>23</v>
      </c>
      <c r="E310" s="32">
        <v>12.86</v>
      </c>
      <c r="F310" s="55">
        <v>436.74</v>
      </c>
      <c r="G310" s="32">
        <v>24</v>
      </c>
      <c r="H310" s="13">
        <f>TRUNC(+F310*((+G310/100)+1),2)</f>
        <v>541.54999999999995</v>
      </c>
      <c r="I310" s="33">
        <f t="shared" ref="I310:I373" si="27">TRUNC((+E310*H310),2)</f>
        <v>6964.33</v>
      </c>
    </row>
    <row r="311" spans="1:9" x14ac:dyDescent="0.25">
      <c r="B311" s="29"/>
      <c r="C311" s="29" t="s">
        <v>313</v>
      </c>
      <c r="D311" s="50"/>
      <c r="E311" s="32"/>
      <c r="F311" s="33"/>
      <c r="G311" s="32"/>
      <c r="H311" s="13">
        <f t="shared" ref="H311:H374" si="28">TRUNC(+F311*((+G311/100)+1),2)</f>
        <v>0</v>
      </c>
      <c r="I311" s="33">
        <f t="shared" si="27"/>
        <v>0</v>
      </c>
    </row>
    <row r="312" spans="1:9" x14ac:dyDescent="0.25">
      <c r="B312" s="29"/>
      <c r="C312" s="29" t="s">
        <v>314</v>
      </c>
      <c r="D312" s="50"/>
      <c r="E312" s="32"/>
      <c r="F312" s="33"/>
      <c r="G312" s="32"/>
      <c r="H312" s="13">
        <f t="shared" si="28"/>
        <v>0</v>
      </c>
      <c r="I312" s="33">
        <f t="shared" si="27"/>
        <v>0</v>
      </c>
    </row>
    <row r="313" spans="1:9" x14ac:dyDescent="0.25">
      <c r="A313" s="30" t="s">
        <v>1113</v>
      </c>
      <c r="B313" s="29" t="s">
        <v>315</v>
      </c>
      <c r="C313" s="29" t="s">
        <v>316</v>
      </c>
      <c r="D313" s="50" t="s">
        <v>23</v>
      </c>
      <c r="E313" s="32">
        <v>2.29</v>
      </c>
      <c r="F313" s="55">
        <v>464.78</v>
      </c>
      <c r="G313" s="32">
        <v>24</v>
      </c>
      <c r="H313" s="13">
        <f t="shared" si="28"/>
        <v>576.32000000000005</v>
      </c>
      <c r="I313" s="33">
        <f t="shared" si="27"/>
        <v>1319.77</v>
      </c>
    </row>
    <row r="314" spans="1:9" x14ac:dyDescent="0.25">
      <c r="B314" s="29"/>
      <c r="C314" s="29" t="s">
        <v>317</v>
      </c>
      <c r="D314" s="50"/>
      <c r="E314" s="32"/>
      <c r="F314" s="33"/>
      <c r="G314" s="32"/>
      <c r="H314" s="13">
        <f t="shared" si="28"/>
        <v>0</v>
      </c>
      <c r="I314" s="33">
        <f t="shared" si="27"/>
        <v>0</v>
      </c>
    </row>
    <row r="315" spans="1:9" x14ac:dyDescent="0.25">
      <c r="B315" s="29"/>
      <c r="C315" s="29" t="s">
        <v>318</v>
      </c>
      <c r="D315" s="50"/>
      <c r="E315" s="32"/>
      <c r="F315" s="33"/>
      <c r="G315" s="32"/>
      <c r="H315" s="13">
        <f t="shared" si="28"/>
        <v>0</v>
      </c>
      <c r="I315" s="33">
        <f t="shared" si="27"/>
        <v>0</v>
      </c>
    </row>
    <row r="316" spans="1:9" x14ac:dyDescent="0.25">
      <c r="B316" s="29"/>
      <c r="C316" s="29" t="s">
        <v>319</v>
      </c>
      <c r="D316" s="50"/>
      <c r="E316" s="32"/>
      <c r="F316" s="33"/>
      <c r="G316" s="32"/>
      <c r="H316" s="13">
        <f t="shared" si="28"/>
        <v>0</v>
      </c>
      <c r="I316" s="33">
        <f t="shared" si="27"/>
        <v>0</v>
      </c>
    </row>
    <row r="317" spans="1:9" x14ac:dyDescent="0.25">
      <c r="A317" s="30" t="s">
        <v>1112</v>
      </c>
      <c r="B317" s="29" t="s">
        <v>320</v>
      </c>
      <c r="C317" s="29" t="s">
        <v>321</v>
      </c>
      <c r="D317" s="50" t="s">
        <v>27</v>
      </c>
      <c r="E317" s="32">
        <v>8.44</v>
      </c>
      <c r="F317" s="55">
        <v>357.6</v>
      </c>
      <c r="G317" s="32">
        <v>24</v>
      </c>
      <c r="H317" s="13">
        <f t="shared" si="28"/>
        <v>443.42</v>
      </c>
      <c r="I317" s="33">
        <f t="shared" si="27"/>
        <v>3742.46</v>
      </c>
    </row>
    <row r="318" spans="1:9" x14ac:dyDescent="0.25">
      <c r="B318" s="29"/>
      <c r="C318" s="29" t="s">
        <v>322</v>
      </c>
      <c r="D318" s="50"/>
      <c r="E318" s="32"/>
      <c r="F318" s="33"/>
      <c r="G318" s="32"/>
      <c r="H318" s="13">
        <f t="shared" si="28"/>
        <v>0</v>
      </c>
      <c r="I318" s="33">
        <f t="shared" si="27"/>
        <v>0</v>
      </c>
    </row>
    <row r="319" spans="1:9" x14ac:dyDescent="0.25">
      <c r="B319" s="29"/>
      <c r="C319" s="29" t="s">
        <v>323</v>
      </c>
      <c r="D319" s="50"/>
      <c r="E319" s="32"/>
      <c r="F319" s="33"/>
      <c r="G319" s="32"/>
      <c r="H319" s="13">
        <f t="shared" si="28"/>
        <v>0</v>
      </c>
      <c r="I319" s="33">
        <f t="shared" si="27"/>
        <v>0</v>
      </c>
    </row>
    <row r="320" spans="1:9" x14ac:dyDescent="0.25">
      <c r="A320" s="30" t="s">
        <v>1115</v>
      </c>
      <c r="B320" s="29" t="s">
        <v>324</v>
      </c>
      <c r="C320" s="29" t="s">
        <v>325</v>
      </c>
      <c r="D320" s="50" t="s">
        <v>16</v>
      </c>
      <c r="E320" s="32">
        <v>4</v>
      </c>
      <c r="F320" s="55">
        <v>4215.3</v>
      </c>
      <c r="G320" s="32">
        <v>24</v>
      </c>
      <c r="H320" s="13">
        <f t="shared" si="28"/>
        <v>5226.97</v>
      </c>
      <c r="I320" s="33">
        <f t="shared" si="27"/>
        <v>20907.88</v>
      </c>
    </row>
    <row r="321" spans="1:9" x14ac:dyDescent="0.25">
      <c r="B321" s="29"/>
      <c r="C321" s="29" t="s">
        <v>326</v>
      </c>
      <c r="D321" s="50"/>
      <c r="E321" s="32"/>
      <c r="F321" s="33"/>
      <c r="G321" s="32"/>
      <c r="H321" s="13">
        <f t="shared" si="28"/>
        <v>0</v>
      </c>
      <c r="I321" s="33">
        <f t="shared" si="27"/>
        <v>0</v>
      </c>
    </row>
    <row r="322" spans="1:9" x14ac:dyDescent="0.25">
      <c r="B322" s="29"/>
      <c r="C322" s="29" t="s">
        <v>327</v>
      </c>
      <c r="D322" s="50"/>
      <c r="E322" s="32"/>
      <c r="F322" s="33"/>
      <c r="G322" s="32"/>
      <c r="H322" s="13">
        <f t="shared" si="28"/>
        <v>0</v>
      </c>
      <c r="I322" s="33">
        <f t="shared" si="27"/>
        <v>0</v>
      </c>
    </row>
    <row r="323" spans="1:9" x14ac:dyDescent="0.25">
      <c r="A323" s="30" t="s">
        <v>1116</v>
      </c>
      <c r="B323" s="34" t="s">
        <v>1369</v>
      </c>
      <c r="C323" s="34" t="s">
        <v>1370</v>
      </c>
      <c r="D323" s="50" t="s">
        <v>16</v>
      </c>
      <c r="E323" s="35">
        <v>6</v>
      </c>
      <c r="F323" s="9">
        <v>9859.7000000000007</v>
      </c>
      <c r="G323" s="32">
        <v>24</v>
      </c>
      <c r="H323" s="13">
        <f t="shared" si="28"/>
        <v>12226.02</v>
      </c>
      <c r="I323" s="33">
        <f t="shared" si="27"/>
        <v>73356.12</v>
      </c>
    </row>
    <row r="324" spans="1:9" x14ac:dyDescent="0.25">
      <c r="B324" s="29"/>
      <c r="C324" s="2" t="s">
        <v>328</v>
      </c>
      <c r="D324" s="50"/>
      <c r="E324" s="32"/>
      <c r="F324" s="33"/>
      <c r="G324" s="32"/>
      <c r="H324" s="13">
        <f t="shared" si="28"/>
        <v>0</v>
      </c>
      <c r="I324" s="33">
        <f t="shared" si="27"/>
        <v>0</v>
      </c>
    </row>
    <row r="325" spans="1:9" x14ac:dyDescent="0.25">
      <c r="B325" s="29"/>
      <c r="C325" s="2" t="s">
        <v>329</v>
      </c>
      <c r="D325" s="50"/>
      <c r="E325" s="32"/>
      <c r="F325" s="33"/>
      <c r="G325" s="32"/>
      <c r="H325" s="13">
        <f t="shared" si="28"/>
        <v>0</v>
      </c>
      <c r="I325" s="33">
        <f t="shared" si="27"/>
        <v>0</v>
      </c>
    </row>
    <row r="326" spans="1:9" x14ac:dyDescent="0.25">
      <c r="A326" s="30" t="s">
        <v>1325</v>
      </c>
      <c r="B326" s="29" t="s">
        <v>330</v>
      </c>
      <c r="C326" s="29" t="s">
        <v>331</v>
      </c>
      <c r="D326" s="50" t="s">
        <v>27</v>
      </c>
      <c r="E326" s="35">
        <v>17.600000000000001</v>
      </c>
      <c r="F326" s="55">
        <v>181.29</v>
      </c>
      <c r="G326" s="32">
        <v>24</v>
      </c>
      <c r="H326" s="13">
        <f t="shared" si="28"/>
        <v>224.79</v>
      </c>
      <c r="I326" s="33">
        <f t="shared" si="27"/>
        <v>3956.3</v>
      </c>
    </row>
    <row r="327" spans="1:9" x14ac:dyDescent="0.25">
      <c r="B327" s="29"/>
      <c r="C327" s="29" t="s">
        <v>332</v>
      </c>
      <c r="D327" s="50"/>
      <c r="E327" s="32"/>
      <c r="F327" s="33"/>
      <c r="G327" s="32"/>
      <c r="H327" s="13">
        <f t="shared" si="28"/>
        <v>0</v>
      </c>
      <c r="I327" s="33">
        <f t="shared" si="27"/>
        <v>0</v>
      </c>
    </row>
    <row r="328" spans="1:9" x14ac:dyDescent="0.25">
      <c r="A328" s="30" t="s">
        <v>1326</v>
      </c>
      <c r="B328" s="41" t="s">
        <v>1409</v>
      </c>
      <c r="C328" s="41" t="s">
        <v>333</v>
      </c>
      <c r="D328" s="50" t="s">
        <v>27</v>
      </c>
      <c r="E328" s="35">
        <v>30.2</v>
      </c>
      <c r="F328" s="55">
        <v>603.32000000000005</v>
      </c>
      <c r="G328" s="32">
        <v>24</v>
      </c>
      <c r="H328" s="13">
        <f t="shared" si="28"/>
        <v>748.11</v>
      </c>
      <c r="I328" s="33">
        <f t="shared" si="27"/>
        <v>22592.92</v>
      </c>
    </row>
    <row r="329" spans="1:9" x14ac:dyDescent="0.25">
      <c r="B329" s="29"/>
      <c r="C329" s="41" t="s">
        <v>334</v>
      </c>
      <c r="D329" s="50"/>
      <c r="E329" s="32"/>
      <c r="F329" s="33"/>
      <c r="G329" s="32"/>
      <c r="H329" s="13">
        <f t="shared" si="28"/>
        <v>0</v>
      </c>
      <c r="I329" s="33">
        <f t="shared" si="27"/>
        <v>0</v>
      </c>
    </row>
    <row r="330" spans="1:9" x14ac:dyDescent="0.25">
      <c r="B330" s="29"/>
      <c r="C330" s="41" t="s">
        <v>335</v>
      </c>
      <c r="D330" s="50"/>
      <c r="E330" s="32"/>
      <c r="F330" s="33"/>
      <c r="G330" s="32"/>
      <c r="H330" s="13">
        <f t="shared" si="28"/>
        <v>0</v>
      </c>
      <c r="I330" s="33">
        <f t="shared" si="27"/>
        <v>0</v>
      </c>
    </row>
    <row r="331" spans="1:9" x14ac:dyDescent="0.25">
      <c r="B331" s="29"/>
      <c r="C331" s="41" t="s">
        <v>336</v>
      </c>
      <c r="D331" s="50"/>
      <c r="E331" s="32"/>
      <c r="F331" s="33"/>
      <c r="G331" s="32"/>
      <c r="H331" s="13">
        <f t="shared" si="28"/>
        <v>0</v>
      </c>
      <c r="I331" s="33">
        <f t="shared" si="27"/>
        <v>0</v>
      </c>
    </row>
    <row r="332" spans="1:9" x14ac:dyDescent="0.25">
      <c r="B332" s="29"/>
      <c r="C332" s="41" t="s">
        <v>337</v>
      </c>
      <c r="D332" s="50"/>
      <c r="E332" s="32"/>
      <c r="F332" s="33"/>
      <c r="G332" s="32"/>
      <c r="H332" s="13">
        <f t="shared" si="28"/>
        <v>0</v>
      </c>
      <c r="I332" s="33">
        <f t="shared" si="27"/>
        <v>0</v>
      </c>
    </row>
    <row r="333" spans="1:9" x14ac:dyDescent="0.25">
      <c r="A333" s="30" t="s">
        <v>1138</v>
      </c>
      <c r="B333" s="29" t="s">
        <v>1410</v>
      </c>
      <c r="C333" s="3" t="s">
        <v>338</v>
      </c>
      <c r="D333" s="50" t="s">
        <v>23</v>
      </c>
      <c r="E333" s="32">
        <v>0.18</v>
      </c>
      <c r="F333" s="59">
        <v>599.77</v>
      </c>
      <c r="G333" s="32">
        <v>24</v>
      </c>
      <c r="H333" s="13">
        <f t="shared" si="28"/>
        <v>743.71</v>
      </c>
      <c r="I333" s="33">
        <f t="shared" si="27"/>
        <v>133.86000000000001</v>
      </c>
    </row>
    <row r="334" spans="1:9" x14ac:dyDescent="0.25">
      <c r="B334" s="29"/>
      <c r="C334" s="3" t="s">
        <v>339</v>
      </c>
      <c r="D334" s="50"/>
      <c r="E334" s="32"/>
      <c r="F334" s="33"/>
      <c r="G334" s="32"/>
      <c r="H334" s="13">
        <f t="shared" si="28"/>
        <v>0</v>
      </c>
      <c r="I334" s="33">
        <f t="shared" si="27"/>
        <v>0</v>
      </c>
    </row>
    <row r="335" spans="1:9" x14ac:dyDescent="0.25">
      <c r="B335" s="29"/>
      <c r="C335" s="3" t="s">
        <v>340</v>
      </c>
      <c r="D335" s="50"/>
      <c r="E335" s="32"/>
      <c r="F335" s="33"/>
      <c r="G335" s="32"/>
      <c r="H335" s="13">
        <f t="shared" si="28"/>
        <v>0</v>
      </c>
      <c r="I335" s="33">
        <f t="shared" si="27"/>
        <v>0</v>
      </c>
    </row>
    <row r="336" spans="1:9" x14ac:dyDescent="0.25">
      <c r="B336" s="29"/>
      <c r="C336" s="3" t="s">
        <v>341</v>
      </c>
      <c r="D336" s="50"/>
      <c r="E336" s="32"/>
      <c r="F336" s="33"/>
      <c r="G336" s="32"/>
      <c r="H336" s="13">
        <f t="shared" si="28"/>
        <v>0</v>
      </c>
      <c r="I336" s="33">
        <f t="shared" si="27"/>
        <v>0</v>
      </c>
    </row>
    <row r="337" spans="1:9" x14ac:dyDescent="0.25">
      <c r="A337" s="30" t="s">
        <v>1136</v>
      </c>
      <c r="B337" s="29" t="s">
        <v>342</v>
      </c>
      <c r="C337" s="29" t="s">
        <v>343</v>
      </c>
      <c r="D337" s="50" t="s">
        <v>23</v>
      </c>
      <c r="E337" s="32">
        <v>3.83</v>
      </c>
      <c r="F337" s="55">
        <v>285.95</v>
      </c>
      <c r="G337" s="32">
        <v>24</v>
      </c>
      <c r="H337" s="13">
        <f t="shared" si="28"/>
        <v>354.57</v>
      </c>
      <c r="I337" s="33">
        <f t="shared" si="27"/>
        <v>1358</v>
      </c>
    </row>
    <row r="338" spans="1:9" x14ac:dyDescent="0.25">
      <c r="B338" s="29"/>
      <c r="C338" s="29" t="s">
        <v>344</v>
      </c>
      <c r="D338" s="50"/>
      <c r="E338" s="32"/>
      <c r="F338" s="33"/>
      <c r="G338" s="32"/>
      <c r="H338" s="13">
        <f t="shared" si="28"/>
        <v>0</v>
      </c>
      <c r="I338" s="33">
        <f t="shared" si="27"/>
        <v>0</v>
      </c>
    </row>
    <row r="339" spans="1:9" x14ac:dyDescent="0.25">
      <c r="A339" s="30" t="s">
        <v>1118</v>
      </c>
      <c r="B339" s="29" t="s">
        <v>345</v>
      </c>
      <c r="C339" s="29" t="s">
        <v>346</v>
      </c>
      <c r="D339" s="50" t="s">
        <v>23</v>
      </c>
      <c r="E339" s="32">
        <v>5.27</v>
      </c>
      <c r="F339" s="55">
        <v>760.7</v>
      </c>
      <c r="G339" s="32">
        <v>24</v>
      </c>
      <c r="H339" s="13">
        <f t="shared" si="28"/>
        <v>943.26</v>
      </c>
      <c r="I339" s="33">
        <f t="shared" si="27"/>
        <v>4970.9799999999996</v>
      </c>
    </row>
    <row r="340" spans="1:9" x14ac:dyDescent="0.25">
      <c r="B340" s="29"/>
      <c r="C340" s="29" t="s">
        <v>347</v>
      </c>
      <c r="D340" s="50"/>
      <c r="E340" s="32"/>
      <c r="F340" s="33"/>
      <c r="G340" s="32"/>
      <c r="H340" s="13">
        <f t="shared" si="28"/>
        <v>0</v>
      </c>
      <c r="I340" s="33">
        <f t="shared" si="27"/>
        <v>0</v>
      </c>
    </row>
    <row r="341" spans="1:9" x14ac:dyDescent="0.25">
      <c r="A341" s="30" t="s">
        <v>1327</v>
      </c>
      <c r="B341" s="29" t="s">
        <v>348</v>
      </c>
      <c r="C341" s="29" t="s">
        <v>349</v>
      </c>
      <c r="D341" s="50" t="s">
        <v>23</v>
      </c>
      <c r="E341" s="32">
        <v>35.049999999999997</v>
      </c>
      <c r="F341" s="55">
        <v>320</v>
      </c>
      <c r="G341" s="32">
        <v>24</v>
      </c>
      <c r="H341" s="13">
        <f t="shared" si="28"/>
        <v>396.8</v>
      </c>
      <c r="I341" s="33">
        <f t="shared" si="27"/>
        <v>13907.84</v>
      </c>
    </row>
    <row r="342" spans="1:9" x14ac:dyDescent="0.25">
      <c r="B342" s="29"/>
      <c r="C342" s="29" t="s">
        <v>350</v>
      </c>
      <c r="D342" s="50"/>
      <c r="E342" s="32"/>
      <c r="F342" s="33"/>
      <c r="G342" s="32"/>
      <c r="H342" s="13">
        <f t="shared" si="28"/>
        <v>0</v>
      </c>
      <c r="I342" s="33">
        <f t="shared" si="27"/>
        <v>0</v>
      </c>
    </row>
    <row r="343" spans="1:9" x14ac:dyDescent="0.25">
      <c r="B343" s="29"/>
      <c r="C343" s="29" t="s">
        <v>351</v>
      </c>
      <c r="D343" s="50"/>
      <c r="E343" s="32"/>
      <c r="F343" s="33"/>
      <c r="G343" s="32"/>
      <c r="H343" s="13">
        <f t="shared" si="28"/>
        <v>0</v>
      </c>
      <c r="I343" s="33">
        <f t="shared" si="27"/>
        <v>0</v>
      </c>
    </row>
    <row r="344" spans="1:9" x14ac:dyDescent="0.25">
      <c r="B344" s="29"/>
      <c r="C344" s="29" t="s">
        <v>352</v>
      </c>
      <c r="D344" s="50"/>
      <c r="E344" s="32"/>
      <c r="F344" s="33"/>
      <c r="G344" s="32"/>
      <c r="H344" s="13">
        <f t="shared" si="28"/>
        <v>0</v>
      </c>
      <c r="I344" s="33">
        <f t="shared" si="27"/>
        <v>0</v>
      </c>
    </row>
    <row r="345" spans="1:9" x14ac:dyDescent="0.25">
      <c r="A345" s="30" t="s">
        <v>1329</v>
      </c>
      <c r="B345" s="40" t="s">
        <v>353</v>
      </c>
      <c r="C345" s="40" t="s">
        <v>354</v>
      </c>
      <c r="D345" s="57" t="s">
        <v>27</v>
      </c>
      <c r="E345" s="35">
        <v>414.82</v>
      </c>
      <c r="F345" s="55">
        <v>30.8</v>
      </c>
      <c r="G345" s="35">
        <v>24</v>
      </c>
      <c r="H345" s="58">
        <f t="shared" si="28"/>
        <v>38.19</v>
      </c>
      <c r="I345" s="56">
        <f t="shared" si="27"/>
        <v>15841.97</v>
      </c>
    </row>
    <row r="346" spans="1:9" x14ac:dyDescent="0.25">
      <c r="B346" s="40"/>
      <c r="C346" s="40" t="s">
        <v>355</v>
      </c>
      <c r="D346" s="57"/>
      <c r="E346" s="35"/>
      <c r="F346" s="56"/>
      <c r="G346" s="35"/>
      <c r="H346" s="58">
        <f t="shared" si="28"/>
        <v>0</v>
      </c>
      <c r="I346" s="56">
        <f t="shared" si="27"/>
        <v>0</v>
      </c>
    </row>
    <row r="347" spans="1:9" x14ac:dyDescent="0.25">
      <c r="B347" s="40"/>
      <c r="C347" s="40" t="s">
        <v>356</v>
      </c>
      <c r="D347" s="57"/>
      <c r="E347" s="35"/>
      <c r="F347" s="56"/>
      <c r="G347" s="35"/>
      <c r="H347" s="58">
        <f t="shared" si="28"/>
        <v>0</v>
      </c>
      <c r="I347" s="56">
        <f t="shared" si="27"/>
        <v>0</v>
      </c>
    </row>
    <row r="348" spans="1:9" x14ac:dyDescent="0.25">
      <c r="A348" s="30" t="s">
        <v>1131</v>
      </c>
      <c r="B348" s="29" t="s">
        <v>357</v>
      </c>
      <c r="C348" s="29" t="s">
        <v>358</v>
      </c>
      <c r="D348" s="50" t="s">
        <v>23</v>
      </c>
      <c r="E348" s="32">
        <v>3.83</v>
      </c>
      <c r="F348" s="55">
        <v>399.6</v>
      </c>
      <c r="G348" s="32">
        <v>24</v>
      </c>
      <c r="H348" s="13">
        <f t="shared" si="28"/>
        <v>495.5</v>
      </c>
      <c r="I348" s="33">
        <f t="shared" si="27"/>
        <v>1897.76</v>
      </c>
    </row>
    <row r="349" spans="1:9" x14ac:dyDescent="0.25">
      <c r="B349" s="29"/>
      <c r="C349" s="29" t="s">
        <v>359</v>
      </c>
      <c r="D349" s="50"/>
      <c r="E349" s="32"/>
      <c r="F349" s="33"/>
      <c r="G349" s="32"/>
      <c r="H349" s="13">
        <f t="shared" si="28"/>
        <v>0</v>
      </c>
      <c r="I349" s="33">
        <f t="shared" si="27"/>
        <v>0</v>
      </c>
    </row>
    <row r="350" spans="1:9" x14ac:dyDescent="0.25">
      <c r="A350" s="30" t="s">
        <v>1114</v>
      </c>
      <c r="B350" s="3" t="s">
        <v>360</v>
      </c>
      <c r="C350" s="3" t="s">
        <v>361</v>
      </c>
      <c r="D350" s="50" t="s">
        <v>23</v>
      </c>
      <c r="E350" s="32">
        <v>3.78</v>
      </c>
      <c r="F350" s="60">
        <v>238.22</v>
      </c>
      <c r="G350" s="32">
        <v>24</v>
      </c>
      <c r="H350" s="13">
        <f t="shared" si="28"/>
        <v>295.39</v>
      </c>
      <c r="I350" s="33">
        <f t="shared" si="27"/>
        <v>1116.57</v>
      </c>
    </row>
    <row r="351" spans="1:9" x14ac:dyDescent="0.25">
      <c r="C351" s="3" t="s">
        <v>362</v>
      </c>
      <c r="D351" s="50"/>
      <c r="E351" s="32"/>
      <c r="F351" s="12"/>
      <c r="G351" s="32"/>
      <c r="H351" s="13">
        <f t="shared" si="28"/>
        <v>0</v>
      </c>
      <c r="I351" s="33">
        <f t="shared" si="27"/>
        <v>0</v>
      </c>
    </row>
    <row r="352" spans="1:9" x14ac:dyDescent="0.25">
      <c r="A352" s="30" t="s">
        <v>1338</v>
      </c>
      <c r="B352" s="3" t="s">
        <v>363</v>
      </c>
      <c r="C352" s="3" t="s">
        <v>364</v>
      </c>
      <c r="D352" s="50" t="s">
        <v>23</v>
      </c>
      <c r="E352" s="32">
        <v>3.86</v>
      </c>
      <c r="F352" s="60">
        <v>347.35</v>
      </c>
      <c r="G352" s="32">
        <v>24</v>
      </c>
      <c r="H352" s="13">
        <f t="shared" si="28"/>
        <v>430.71</v>
      </c>
      <c r="I352" s="33">
        <f t="shared" si="27"/>
        <v>1662.54</v>
      </c>
    </row>
    <row r="353" spans="1:9" x14ac:dyDescent="0.25">
      <c r="C353" s="3" t="s">
        <v>365</v>
      </c>
      <c r="D353" s="50"/>
      <c r="E353" s="32"/>
      <c r="F353" s="12"/>
      <c r="G353" s="32"/>
      <c r="H353" s="13">
        <f t="shared" si="28"/>
        <v>0</v>
      </c>
      <c r="I353" s="33">
        <f t="shared" si="27"/>
        <v>0</v>
      </c>
    </row>
    <row r="354" spans="1:9" x14ac:dyDescent="0.25">
      <c r="A354" s="30" t="s">
        <v>1121</v>
      </c>
      <c r="B354" s="3" t="s">
        <v>366</v>
      </c>
      <c r="C354" s="3" t="s">
        <v>367</v>
      </c>
      <c r="D354" s="50" t="s">
        <v>16</v>
      </c>
      <c r="E354" s="32">
        <v>2</v>
      </c>
      <c r="F354" s="60">
        <v>426.96</v>
      </c>
      <c r="G354" s="32">
        <v>24</v>
      </c>
      <c r="H354" s="13">
        <f t="shared" si="28"/>
        <v>529.42999999999995</v>
      </c>
      <c r="I354" s="33">
        <f t="shared" si="27"/>
        <v>1058.8599999999999</v>
      </c>
    </row>
    <row r="355" spans="1:9" x14ac:dyDescent="0.25">
      <c r="C355" s="3" t="s">
        <v>368</v>
      </c>
      <c r="D355" s="50"/>
      <c r="E355" s="32"/>
      <c r="F355" s="12"/>
      <c r="G355" s="32"/>
      <c r="H355" s="13">
        <f t="shared" si="28"/>
        <v>0</v>
      </c>
      <c r="I355" s="33">
        <f t="shared" si="27"/>
        <v>0</v>
      </c>
    </row>
    <row r="356" spans="1:9" x14ac:dyDescent="0.25">
      <c r="C356" s="3" t="s">
        <v>369</v>
      </c>
      <c r="D356" s="50"/>
      <c r="E356" s="32"/>
      <c r="F356" s="12"/>
      <c r="G356" s="32"/>
      <c r="H356" s="13">
        <f t="shared" si="28"/>
        <v>0</v>
      </c>
      <c r="I356" s="33">
        <f t="shared" si="27"/>
        <v>0</v>
      </c>
    </row>
    <row r="357" spans="1:9" x14ac:dyDescent="0.25">
      <c r="A357" s="30" t="s">
        <v>1120</v>
      </c>
      <c r="B357" s="3" t="s">
        <v>370</v>
      </c>
      <c r="C357" s="3" t="s">
        <v>371</v>
      </c>
      <c r="D357" s="50" t="s">
        <v>16</v>
      </c>
      <c r="E357" s="32">
        <v>5</v>
      </c>
      <c r="F357" s="60">
        <v>401.44</v>
      </c>
      <c r="G357" s="32">
        <v>24</v>
      </c>
      <c r="H357" s="13">
        <f t="shared" si="28"/>
        <v>497.78</v>
      </c>
      <c r="I357" s="33">
        <f t="shared" si="27"/>
        <v>2488.9</v>
      </c>
    </row>
    <row r="358" spans="1:9" x14ac:dyDescent="0.25">
      <c r="C358" s="3" t="s">
        <v>368</v>
      </c>
      <c r="D358" s="50"/>
      <c r="E358" s="32"/>
      <c r="F358" s="12"/>
      <c r="G358" s="32"/>
      <c r="H358" s="13">
        <f t="shared" si="28"/>
        <v>0</v>
      </c>
      <c r="I358" s="33">
        <f t="shared" si="27"/>
        <v>0</v>
      </c>
    </row>
    <row r="359" spans="1:9" x14ac:dyDescent="0.25">
      <c r="C359" s="3" t="s">
        <v>369</v>
      </c>
      <c r="D359" s="50"/>
      <c r="E359" s="32"/>
      <c r="F359" s="12"/>
      <c r="G359" s="32"/>
      <c r="H359" s="13">
        <f t="shared" si="28"/>
        <v>0</v>
      </c>
      <c r="I359" s="33">
        <f t="shared" si="27"/>
        <v>0</v>
      </c>
    </row>
    <row r="360" spans="1:9" x14ac:dyDescent="0.25">
      <c r="A360" s="30" t="s">
        <v>1119</v>
      </c>
      <c r="B360" s="3" t="s">
        <v>372</v>
      </c>
      <c r="C360" s="3" t="s">
        <v>373</v>
      </c>
      <c r="D360" s="50" t="s">
        <v>16</v>
      </c>
      <c r="E360" s="32">
        <v>1</v>
      </c>
      <c r="F360" s="60">
        <v>392.89</v>
      </c>
      <c r="G360" s="32">
        <v>24</v>
      </c>
      <c r="H360" s="13">
        <f t="shared" si="28"/>
        <v>487.18</v>
      </c>
      <c r="I360" s="33">
        <f t="shared" si="27"/>
        <v>487.18</v>
      </c>
    </row>
    <row r="361" spans="1:9" x14ac:dyDescent="0.25">
      <c r="C361" s="3" t="s">
        <v>368</v>
      </c>
      <c r="D361" s="50"/>
      <c r="E361" s="32"/>
      <c r="F361" s="12"/>
      <c r="G361" s="32"/>
      <c r="H361" s="13">
        <f t="shared" si="28"/>
        <v>0</v>
      </c>
      <c r="I361" s="33">
        <f t="shared" si="27"/>
        <v>0</v>
      </c>
    </row>
    <row r="362" spans="1:9" x14ac:dyDescent="0.25">
      <c r="C362" s="3" t="s">
        <v>369</v>
      </c>
      <c r="D362" s="50"/>
      <c r="E362" s="32"/>
      <c r="F362" s="12"/>
      <c r="G362" s="32"/>
      <c r="H362" s="13">
        <f t="shared" si="28"/>
        <v>0</v>
      </c>
      <c r="I362" s="33">
        <f t="shared" si="27"/>
        <v>0</v>
      </c>
    </row>
    <row r="363" spans="1:9" x14ac:dyDescent="0.25">
      <c r="A363" s="30" t="s">
        <v>1122</v>
      </c>
      <c r="B363" s="3" t="s">
        <v>374</v>
      </c>
      <c r="C363" s="3" t="s">
        <v>1411</v>
      </c>
      <c r="D363" s="50" t="s">
        <v>16</v>
      </c>
      <c r="E363" s="32">
        <v>2</v>
      </c>
      <c r="F363" s="60">
        <v>578.53</v>
      </c>
      <c r="G363" s="32">
        <v>24</v>
      </c>
      <c r="H363" s="13">
        <f t="shared" si="28"/>
        <v>717.37</v>
      </c>
      <c r="I363" s="33">
        <f t="shared" si="27"/>
        <v>1434.74</v>
      </c>
    </row>
    <row r="364" spans="1:9" x14ac:dyDescent="0.25">
      <c r="C364" s="3" t="s">
        <v>375</v>
      </c>
      <c r="D364" s="50"/>
      <c r="E364" s="32"/>
      <c r="F364" s="12"/>
      <c r="G364" s="32"/>
      <c r="H364" s="13">
        <f t="shared" si="28"/>
        <v>0</v>
      </c>
      <c r="I364" s="33">
        <f t="shared" si="27"/>
        <v>0</v>
      </c>
    </row>
    <row r="365" spans="1:9" x14ac:dyDescent="0.25">
      <c r="C365" s="3" t="s">
        <v>376</v>
      </c>
      <c r="D365" s="50"/>
      <c r="E365" s="32"/>
      <c r="F365" s="12"/>
      <c r="G365" s="32"/>
      <c r="H365" s="13">
        <f t="shared" si="28"/>
        <v>0</v>
      </c>
      <c r="I365" s="33">
        <f t="shared" si="27"/>
        <v>0</v>
      </c>
    </row>
    <row r="366" spans="1:9" x14ac:dyDescent="0.25">
      <c r="C366" s="3" t="s">
        <v>377</v>
      </c>
      <c r="D366" s="50"/>
      <c r="E366" s="32"/>
      <c r="F366" s="12"/>
      <c r="G366" s="32"/>
      <c r="H366" s="13">
        <f t="shared" si="28"/>
        <v>0</v>
      </c>
      <c r="I366" s="33">
        <f t="shared" si="27"/>
        <v>0</v>
      </c>
    </row>
    <row r="367" spans="1:9" x14ac:dyDescent="0.25">
      <c r="A367" s="30" t="s">
        <v>1123</v>
      </c>
      <c r="B367" s="3" t="s">
        <v>378</v>
      </c>
      <c r="C367" s="3" t="s">
        <v>379</v>
      </c>
      <c r="D367" s="50" t="s">
        <v>16</v>
      </c>
      <c r="E367" s="32">
        <v>10</v>
      </c>
      <c r="F367" s="60">
        <v>52.11</v>
      </c>
      <c r="G367" s="32">
        <v>24</v>
      </c>
      <c r="H367" s="13">
        <f t="shared" si="28"/>
        <v>64.61</v>
      </c>
      <c r="I367" s="33">
        <f t="shared" si="27"/>
        <v>646.1</v>
      </c>
    </row>
    <row r="368" spans="1:9" x14ac:dyDescent="0.25">
      <c r="C368" s="3" t="s">
        <v>380</v>
      </c>
      <c r="D368" s="50"/>
      <c r="E368" s="32"/>
      <c r="F368" s="33"/>
      <c r="G368" s="32"/>
      <c r="H368" s="13">
        <f t="shared" si="28"/>
        <v>0</v>
      </c>
      <c r="I368" s="33">
        <f t="shared" si="27"/>
        <v>0</v>
      </c>
    </row>
    <row r="369" spans="1:9" x14ac:dyDescent="0.25">
      <c r="C369" s="3" t="s">
        <v>381</v>
      </c>
      <c r="D369" s="50"/>
      <c r="E369" s="32"/>
      <c r="F369" s="33"/>
      <c r="G369" s="32"/>
      <c r="H369" s="13">
        <f t="shared" si="28"/>
        <v>0</v>
      </c>
      <c r="I369" s="33">
        <f t="shared" si="27"/>
        <v>0</v>
      </c>
    </row>
    <row r="370" spans="1:9" x14ac:dyDescent="0.25">
      <c r="C370" s="3" t="s">
        <v>382</v>
      </c>
      <c r="D370" s="50"/>
      <c r="E370" s="32"/>
      <c r="F370" s="33"/>
      <c r="G370" s="32"/>
      <c r="H370" s="13">
        <f t="shared" si="28"/>
        <v>0</v>
      </c>
      <c r="I370" s="33">
        <f t="shared" si="27"/>
        <v>0</v>
      </c>
    </row>
    <row r="371" spans="1:9" x14ac:dyDescent="0.25">
      <c r="C371" s="3" t="s">
        <v>383</v>
      </c>
      <c r="D371" s="50"/>
      <c r="E371" s="32"/>
      <c r="F371" s="33"/>
      <c r="G371" s="32"/>
      <c r="H371" s="13">
        <f t="shared" si="28"/>
        <v>0</v>
      </c>
      <c r="I371" s="33">
        <f t="shared" si="27"/>
        <v>0</v>
      </c>
    </row>
    <row r="372" spans="1:9" x14ac:dyDescent="0.25">
      <c r="C372" s="3" t="s">
        <v>384</v>
      </c>
      <c r="D372" s="50"/>
      <c r="E372" s="32"/>
      <c r="F372" s="33"/>
      <c r="G372" s="32"/>
      <c r="H372" s="13">
        <f t="shared" si="28"/>
        <v>0</v>
      </c>
      <c r="I372" s="33">
        <f t="shared" si="27"/>
        <v>0</v>
      </c>
    </row>
    <row r="373" spans="1:9" x14ac:dyDescent="0.25">
      <c r="A373" s="30" t="s">
        <v>1124</v>
      </c>
      <c r="B373" s="3" t="s">
        <v>385</v>
      </c>
      <c r="C373" s="3" t="s">
        <v>386</v>
      </c>
      <c r="D373" s="50" t="s">
        <v>16</v>
      </c>
      <c r="E373" s="32">
        <v>3</v>
      </c>
      <c r="F373" s="60">
        <v>101.2</v>
      </c>
      <c r="G373" s="32">
        <v>24</v>
      </c>
      <c r="H373" s="13">
        <f t="shared" si="28"/>
        <v>125.48</v>
      </c>
      <c r="I373" s="33">
        <f t="shared" si="27"/>
        <v>376.44</v>
      </c>
    </row>
    <row r="374" spans="1:9" x14ac:dyDescent="0.25">
      <c r="C374" s="3" t="s">
        <v>387</v>
      </c>
      <c r="D374" s="50"/>
      <c r="E374" s="32"/>
      <c r="F374" s="12"/>
      <c r="G374" s="32"/>
      <c r="H374" s="13">
        <f t="shared" si="28"/>
        <v>0</v>
      </c>
      <c r="I374" s="33">
        <f t="shared" ref="I374:I404" si="29">TRUNC((+E374*H374),2)</f>
        <v>0</v>
      </c>
    </row>
    <row r="375" spans="1:9" x14ac:dyDescent="0.25">
      <c r="C375" s="3" t="s">
        <v>388</v>
      </c>
      <c r="D375" s="50"/>
      <c r="E375" s="32"/>
      <c r="F375" s="12"/>
      <c r="G375" s="32"/>
      <c r="H375" s="13">
        <f t="shared" ref="H375:H404" si="30">TRUNC(+F375*((+G375/100)+1),2)</f>
        <v>0</v>
      </c>
      <c r="I375" s="33">
        <f t="shared" si="29"/>
        <v>0</v>
      </c>
    </row>
    <row r="376" spans="1:9" x14ac:dyDescent="0.25">
      <c r="C376" s="3" t="s">
        <v>389</v>
      </c>
      <c r="D376" s="50"/>
      <c r="E376" s="32"/>
      <c r="F376" s="12"/>
      <c r="G376" s="32"/>
      <c r="H376" s="13">
        <f t="shared" si="30"/>
        <v>0</v>
      </c>
      <c r="I376" s="33">
        <f t="shared" si="29"/>
        <v>0</v>
      </c>
    </row>
    <row r="377" spans="1:9" x14ac:dyDescent="0.25">
      <c r="C377" s="3" t="s">
        <v>390</v>
      </c>
      <c r="D377" s="50"/>
      <c r="E377" s="32"/>
      <c r="F377" s="12"/>
      <c r="G377" s="32"/>
      <c r="H377" s="13">
        <f t="shared" si="30"/>
        <v>0</v>
      </c>
      <c r="I377" s="33">
        <f t="shared" si="29"/>
        <v>0</v>
      </c>
    </row>
    <row r="378" spans="1:9" x14ac:dyDescent="0.25">
      <c r="C378" s="3" t="s">
        <v>391</v>
      </c>
      <c r="D378" s="50"/>
      <c r="E378" s="32"/>
      <c r="F378" s="12"/>
      <c r="G378" s="32"/>
      <c r="H378" s="13">
        <f t="shared" si="30"/>
        <v>0</v>
      </c>
      <c r="I378" s="33">
        <f t="shared" si="29"/>
        <v>0</v>
      </c>
    </row>
    <row r="379" spans="1:9" x14ac:dyDescent="0.25">
      <c r="A379" s="30" t="s">
        <v>1125</v>
      </c>
      <c r="B379" s="3" t="s">
        <v>392</v>
      </c>
      <c r="C379" s="3" t="s">
        <v>393</v>
      </c>
      <c r="D379" s="50" t="s">
        <v>16</v>
      </c>
      <c r="E379" s="32">
        <v>6</v>
      </c>
      <c r="F379" s="60">
        <v>31.95</v>
      </c>
      <c r="G379" s="32">
        <v>24</v>
      </c>
      <c r="H379" s="13">
        <f t="shared" si="30"/>
        <v>39.61</v>
      </c>
      <c r="I379" s="33">
        <f t="shared" si="29"/>
        <v>237.66</v>
      </c>
    </row>
    <row r="380" spans="1:9" x14ac:dyDescent="0.25">
      <c r="C380" s="3" t="s">
        <v>394</v>
      </c>
      <c r="D380" s="50"/>
      <c r="E380" s="32"/>
      <c r="F380" s="12"/>
      <c r="G380" s="32"/>
      <c r="H380" s="13">
        <f t="shared" si="30"/>
        <v>0</v>
      </c>
      <c r="I380" s="33">
        <f t="shared" si="29"/>
        <v>0</v>
      </c>
    </row>
    <row r="381" spans="1:9" x14ac:dyDescent="0.25">
      <c r="A381" s="30" t="s">
        <v>1126</v>
      </c>
      <c r="B381" s="3" t="s">
        <v>395</v>
      </c>
      <c r="C381" s="3" t="s">
        <v>396</v>
      </c>
      <c r="D381" s="50" t="s">
        <v>16</v>
      </c>
      <c r="E381" s="32">
        <v>13</v>
      </c>
      <c r="F381" s="60">
        <v>130.86000000000001</v>
      </c>
      <c r="G381" s="32">
        <v>24</v>
      </c>
      <c r="H381" s="13">
        <f t="shared" si="30"/>
        <v>162.26</v>
      </c>
      <c r="I381" s="33">
        <f t="shared" si="29"/>
        <v>2109.38</v>
      </c>
    </row>
    <row r="382" spans="1:9" x14ac:dyDescent="0.25">
      <c r="C382" s="3" t="s">
        <v>397</v>
      </c>
      <c r="D382" s="50"/>
      <c r="E382" s="32"/>
      <c r="F382" s="33"/>
      <c r="G382" s="32"/>
      <c r="H382" s="13">
        <f t="shared" si="30"/>
        <v>0</v>
      </c>
      <c r="I382" s="33">
        <f t="shared" si="29"/>
        <v>0</v>
      </c>
    </row>
    <row r="383" spans="1:9" x14ac:dyDescent="0.25">
      <c r="C383" s="3" t="s">
        <v>398</v>
      </c>
      <c r="D383" s="50"/>
      <c r="E383" s="32"/>
      <c r="F383" s="33"/>
      <c r="G383" s="32"/>
      <c r="H383" s="13">
        <f t="shared" si="30"/>
        <v>0</v>
      </c>
      <c r="I383" s="33">
        <f t="shared" si="29"/>
        <v>0</v>
      </c>
    </row>
    <row r="384" spans="1:9" x14ac:dyDescent="0.25">
      <c r="A384" s="30" t="s">
        <v>1127</v>
      </c>
      <c r="B384" s="3" t="s">
        <v>1412</v>
      </c>
      <c r="C384" s="3" t="s">
        <v>1413</v>
      </c>
      <c r="D384" s="50" t="s">
        <v>16</v>
      </c>
      <c r="E384" s="32">
        <v>2</v>
      </c>
      <c r="F384" s="60">
        <v>86.3</v>
      </c>
      <c r="G384" s="32">
        <v>24</v>
      </c>
      <c r="H384" s="13">
        <f t="shared" si="30"/>
        <v>107.01</v>
      </c>
      <c r="I384" s="33">
        <f t="shared" si="29"/>
        <v>214.02</v>
      </c>
    </row>
    <row r="385" spans="1:9" x14ac:dyDescent="0.25">
      <c r="C385" s="3" t="s">
        <v>1414</v>
      </c>
      <c r="D385" s="50"/>
      <c r="E385" s="32"/>
      <c r="F385" s="12"/>
      <c r="G385" s="32"/>
      <c r="H385" s="13">
        <f t="shared" si="30"/>
        <v>0</v>
      </c>
      <c r="I385" s="33">
        <f t="shared" si="29"/>
        <v>0</v>
      </c>
    </row>
    <row r="386" spans="1:9" x14ac:dyDescent="0.25">
      <c r="C386" s="3" t="s">
        <v>1415</v>
      </c>
      <c r="D386" s="50"/>
      <c r="E386" s="32"/>
      <c r="F386" s="12"/>
      <c r="G386" s="32"/>
      <c r="H386" s="13">
        <f t="shared" si="30"/>
        <v>0</v>
      </c>
      <c r="I386" s="33">
        <f t="shared" si="29"/>
        <v>0</v>
      </c>
    </row>
    <row r="387" spans="1:9" x14ac:dyDescent="0.25">
      <c r="C387" s="3" t="s">
        <v>1416</v>
      </c>
      <c r="D387" s="50"/>
      <c r="E387" s="32"/>
      <c r="F387" s="12"/>
      <c r="G387" s="32"/>
      <c r="I387" s="33"/>
    </row>
    <row r="388" spans="1:9" x14ac:dyDescent="0.25">
      <c r="A388" s="30" t="s">
        <v>1129</v>
      </c>
      <c r="B388" s="3" t="s">
        <v>399</v>
      </c>
      <c r="C388" s="3" t="s">
        <v>400</v>
      </c>
      <c r="D388" s="50" t="s">
        <v>16</v>
      </c>
      <c r="E388" s="32">
        <v>6</v>
      </c>
      <c r="F388" s="60">
        <v>5.24</v>
      </c>
      <c r="G388" s="32">
        <v>24</v>
      </c>
      <c r="H388" s="13">
        <f t="shared" si="30"/>
        <v>6.49</v>
      </c>
      <c r="I388" s="33">
        <f t="shared" si="29"/>
        <v>38.94</v>
      </c>
    </row>
    <row r="389" spans="1:9" x14ac:dyDescent="0.25">
      <c r="C389" s="3" t="s">
        <v>401</v>
      </c>
      <c r="D389" s="50"/>
      <c r="E389" s="32"/>
      <c r="F389" s="12"/>
      <c r="G389" s="32"/>
      <c r="H389" s="13">
        <f t="shared" si="30"/>
        <v>0</v>
      </c>
      <c r="I389" s="33">
        <f t="shared" si="29"/>
        <v>0</v>
      </c>
    </row>
    <row r="390" spans="1:9" x14ac:dyDescent="0.25">
      <c r="A390" s="30" t="s">
        <v>1130</v>
      </c>
      <c r="B390" s="3" t="s">
        <v>402</v>
      </c>
      <c r="C390" s="3" t="s">
        <v>403</v>
      </c>
      <c r="D390" s="50" t="s">
        <v>16</v>
      </c>
      <c r="E390" s="32">
        <v>6</v>
      </c>
      <c r="F390" s="60">
        <v>34.07</v>
      </c>
      <c r="G390" s="32">
        <v>24</v>
      </c>
      <c r="H390" s="13">
        <f t="shared" si="30"/>
        <v>42.24</v>
      </c>
      <c r="I390" s="33">
        <f t="shared" si="29"/>
        <v>253.44</v>
      </c>
    </row>
    <row r="391" spans="1:9" x14ac:dyDescent="0.25">
      <c r="C391" s="3" t="s">
        <v>404</v>
      </c>
      <c r="D391" s="50"/>
      <c r="E391" s="32"/>
      <c r="F391" s="12"/>
      <c r="G391" s="32"/>
      <c r="H391" s="13">
        <f t="shared" si="30"/>
        <v>0</v>
      </c>
      <c r="I391" s="33">
        <f t="shared" si="29"/>
        <v>0</v>
      </c>
    </row>
    <row r="392" spans="1:9" x14ac:dyDescent="0.25">
      <c r="A392" s="30" t="s">
        <v>1128</v>
      </c>
      <c r="B392" s="3" t="s">
        <v>405</v>
      </c>
      <c r="C392" s="3" t="s">
        <v>406</v>
      </c>
      <c r="D392" s="50" t="s">
        <v>16</v>
      </c>
      <c r="E392" s="32">
        <v>6</v>
      </c>
      <c r="F392" s="60">
        <v>9.48</v>
      </c>
      <c r="G392" s="32">
        <v>24</v>
      </c>
      <c r="H392" s="13">
        <f t="shared" si="30"/>
        <v>11.75</v>
      </c>
      <c r="I392" s="33">
        <f t="shared" si="29"/>
        <v>70.5</v>
      </c>
    </row>
    <row r="393" spans="1:9" x14ac:dyDescent="0.25">
      <c r="A393" s="30" t="s">
        <v>1339</v>
      </c>
      <c r="B393" s="29" t="s">
        <v>407</v>
      </c>
      <c r="C393" s="29" t="s">
        <v>408</v>
      </c>
      <c r="D393" s="50" t="s">
        <v>23</v>
      </c>
      <c r="E393" s="32">
        <v>10.25</v>
      </c>
      <c r="F393" s="55">
        <v>1567.92</v>
      </c>
      <c r="G393" s="32">
        <v>24</v>
      </c>
      <c r="H393" s="13">
        <f t="shared" si="30"/>
        <v>1944.22</v>
      </c>
      <c r="I393" s="33">
        <f t="shared" si="29"/>
        <v>19928.25</v>
      </c>
    </row>
    <row r="394" spans="1:9" x14ac:dyDescent="0.25">
      <c r="A394" s="5"/>
      <c r="B394" s="29"/>
      <c r="C394" s="29" t="s">
        <v>409</v>
      </c>
      <c r="D394" s="50"/>
      <c r="E394" s="32"/>
      <c r="F394" s="33"/>
      <c r="G394" s="32"/>
      <c r="H394" s="13">
        <f t="shared" si="30"/>
        <v>0</v>
      </c>
      <c r="I394" s="33">
        <f t="shared" si="29"/>
        <v>0</v>
      </c>
    </row>
    <row r="395" spans="1:9" x14ac:dyDescent="0.25">
      <c r="B395" s="29"/>
      <c r="C395" s="29" t="s">
        <v>410</v>
      </c>
      <c r="D395" s="50"/>
      <c r="E395" s="32"/>
      <c r="F395" s="33"/>
      <c r="G395" s="32"/>
      <c r="H395" s="13">
        <f t="shared" si="30"/>
        <v>0</v>
      </c>
      <c r="I395" s="33">
        <f t="shared" si="29"/>
        <v>0</v>
      </c>
    </row>
    <row r="396" spans="1:9" x14ac:dyDescent="0.25">
      <c r="A396" s="30" t="s">
        <v>1132</v>
      </c>
      <c r="B396" s="3" t="s">
        <v>411</v>
      </c>
      <c r="C396" s="3" t="s">
        <v>412</v>
      </c>
      <c r="D396" s="50" t="s">
        <v>16</v>
      </c>
      <c r="E396" s="32">
        <v>13</v>
      </c>
      <c r="F396" s="60">
        <v>45.02</v>
      </c>
      <c r="G396" s="32">
        <v>24</v>
      </c>
      <c r="H396" s="13">
        <f t="shared" si="30"/>
        <v>55.82</v>
      </c>
      <c r="I396" s="33">
        <f t="shared" si="29"/>
        <v>725.66</v>
      </c>
    </row>
    <row r="397" spans="1:9" x14ac:dyDescent="0.25">
      <c r="C397" s="3" t="s">
        <v>413</v>
      </c>
      <c r="D397" s="50"/>
      <c r="E397" s="32"/>
      <c r="F397" s="12"/>
      <c r="G397" s="32"/>
      <c r="H397" s="13">
        <f t="shared" si="30"/>
        <v>0</v>
      </c>
      <c r="I397" s="33">
        <f t="shared" si="29"/>
        <v>0</v>
      </c>
    </row>
    <row r="398" spans="1:9" x14ac:dyDescent="0.25">
      <c r="A398" s="30" t="s">
        <v>1133</v>
      </c>
      <c r="B398" s="3" t="s">
        <v>414</v>
      </c>
      <c r="C398" s="3" t="s">
        <v>415</v>
      </c>
      <c r="D398" s="50" t="s">
        <v>16</v>
      </c>
      <c r="E398" s="32">
        <v>39</v>
      </c>
      <c r="F398" s="60">
        <v>15</v>
      </c>
      <c r="G398" s="32">
        <v>24</v>
      </c>
      <c r="H398" s="13">
        <f t="shared" si="30"/>
        <v>18.600000000000001</v>
      </c>
      <c r="I398" s="33">
        <f t="shared" si="29"/>
        <v>725.4</v>
      </c>
    </row>
    <row r="399" spans="1:9" x14ac:dyDescent="0.25">
      <c r="C399" s="3" t="s">
        <v>416</v>
      </c>
      <c r="D399" s="50"/>
      <c r="E399" s="32"/>
      <c r="F399" s="12"/>
      <c r="G399" s="32"/>
      <c r="H399" s="13">
        <f t="shared" si="30"/>
        <v>0</v>
      </c>
      <c r="I399" s="33">
        <f t="shared" si="29"/>
        <v>0</v>
      </c>
    </row>
    <row r="400" spans="1:9" x14ac:dyDescent="0.25">
      <c r="A400" s="30" t="s">
        <v>1134</v>
      </c>
      <c r="B400" s="3" t="s">
        <v>417</v>
      </c>
      <c r="C400" s="3" t="s">
        <v>418</v>
      </c>
      <c r="D400" s="50" t="s">
        <v>16</v>
      </c>
      <c r="E400" s="32">
        <v>6</v>
      </c>
      <c r="F400" s="60">
        <v>45.02</v>
      </c>
      <c r="G400" s="32">
        <v>24</v>
      </c>
      <c r="H400" s="13">
        <f t="shared" si="30"/>
        <v>55.82</v>
      </c>
      <c r="I400" s="33">
        <f t="shared" si="29"/>
        <v>334.92</v>
      </c>
    </row>
    <row r="401" spans="1:9" x14ac:dyDescent="0.25">
      <c r="C401" s="3" t="s">
        <v>419</v>
      </c>
      <c r="D401" s="50"/>
      <c r="E401" s="32"/>
      <c r="F401" s="12"/>
      <c r="G401" s="32"/>
      <c r="H401" s="13">
        <f t="shared" si="30"/>
        <v>0</v>
      </c>
      <c r="I401" s="33">
        <f t="shared" si="29"/>
        <v>0</v>
      </c>
    </row>
    <row r="402" spans="1:9" x14ac:dyDescent="0.25">
      <c r="A402" s="30" t="s">
        <v>1135</v>
      </c>
      <c r="B402" s="3" t="s">
        <v>420</v>
      </c>
      <c r="C402" s="3" t="s">
        <v>421</v>
      </c>
      <c r="D402" s="50" t="s">
        <v>16</v>
      </c>
      <c r="E402" s="32">
        <v>13</v>
      </c>
      <c r="F402" s="60">
        <v>20.010000000000002</v>
      </c>
      <c r="G402" s="32">
        <v>24</v>
      </c>
      <c r="H402" s="13">
        <f t="shared" si="30"/>
        <v>24.81</v>
      </c>
      <c r="I402" s="33">
        <f t="shared" si="29"/>
        <v>322.52999999999997</v>
      </c>
    </row>
    <row r="403" spans="1:9" x14ac:dyDescent="0.25">
      <c r="C403" s="3" t="s">
        <v>422</v>
      </c>
      <c r="D403" s="50"/>
      <c r="E403" s="32"/>
      <c r="F403" s="33"/>
      <c r="G403" s="32"/>
      <c r="H403" s="13">
        <f t="shared" si="30"/>
        <v>0</v>
      </c>
      <c r="I403" s="33">
        <f t="shared" si="29"/>
        <v>0</v>
      </c>
    </row>
    <row r="404" spans="1:9" x14ac:dyDescent="0.25">
      <c r="B404" s="29"/>
      <c r="C404" s="29"/>
      <c r="D404" s="50"/>
      <c r="E404" s="32"/>
      <c r="F404" s="33"/>
      <c r="G404" s="32"/>
      <c r="H404" s="13">
        <f t="shared" si="30"/>
        <v>0</v>
      </c>
      <c r="I404" s="33">
        <f t="shared" si="29"/>
        <v>0</v>
      </c>
    </row>
    <row r="405" spans="1:9" x14ac:dyDescent="0.25">
      <c r="B405" s="29"/>
      <c r="C405" s="37" t="s">
        <v>17</v>
      </c>
      <c r="D405" s="52"/>
      <c r="E405" s="38"/>
      <c r="F405" s="39"/>
      <c r="G405" s="38"/>
      <c r="H405" s="38"/>
      <c r="I405" s="71">
        <f>SUM(I310:I404)</f>
        <v>205182.22</v>
      </c>
    </row>
    <row r="406" spans="1:9" x14ac:dyDescent="0.25">
      <c r="B406" s="29"/>
      <c r="C406" s="29"/>
      <c r="D406" s="50"/>
      <c r="E406" s="32"/>
      <c r="F406" s="33"/>
      <c r="G406" s="32"/>
      <c r="H406" s="32"/>
      <c r="I406" s="33"/>
    </row>
    <row r="407" spans="1:9" x14ac:dyDescent="0.25">
      <c r="A407" s="16"/>
      <c r="B407" s="37" t="s">
        <v>423</v>
      </c>
      <c r="C407" s="37" t="s">
        <v>424</v>
      </c>
      <c r="D407" s="52"/>
      <c r="E407" s="38"/>
      <c r="F407" s="39"/>
      <c r="G407" s="38"/>
      <c r="H407" s="38"/>
      <c r="I407" s="39"/>
    </row>
    <row r="408" spans="1:9" x14ac:dyDescent="0.25">
      <c r="A408" s="30" t="s">
        <v>1234</v>
      </c>
      <c r="B408" s="3" t="s">
        <v>425</v>
      </c>
      <c r="C408" s="3" t="s">
        <v>426</v>
      </c>
      <c r="D408" s="50" t="s">
        <v>16</v>
      </c>
      <c r="E408" s="32">
        <v>1</v>
      </c>
      <c r="F408" s="60">
        <v>98.88</v>
      </c>
      <c r="G408" s="32">
        <v>24</v>
      </c>
      <c r="H408" s="13">
        <f>TRUNC(+F408*((+G408/100)+1),2)</f>
        <v>122.61</v>
      </c>
      <c r="I408" s="33">
        <f t="shared" ref="I408:I471" si="31">TRUNC((+E408*H408),2)</f>
        <v>122.61</v>
      </c>
    </row>
    <row r="409" spans="1:9" x14ac:dyDescent="0.25">
      <c r="A409" s="30" t="s">
        <v>1239</v>
      </c>
      <c r="B409" s="3" t="s">
        <v>427</v>
      </c>
      <c r="C409" s="3" t="s">
        <v>428</v>
      </c>
      <c r="D409" s="50" t="s">
        <v>16</v>
      </c>
      <c r="E409" s="32">
        <v>1</v>
      </c>
      <c r="F409" s="60">
        <v>124.39</v>
      </c>
      <c r="G409" s="32">
        <v>24</v>
      </c>
      <c r="H409" s="13">
        <f t="shared" ref="H409:H472" si="32">TRUNC(+F409*((+G409/100)+1),2)</f>
        <v>154.24</v>
      </c>
      <c r="I409" s="33">
        <f t="shared" si="31"/>
        <v>154.24</v>
      </c>
    </row>
    <row r="410" spans="1:9" x14ac:dyDescent="0.25">
      <c r="C410" s="3" t="s">
        <v>429</v>
      </c>
      <c r="D410" s="50"/>
      <c r="E410" s="32"/>
      <c r="F410" s="12"/>
      <c r="G410" s="32"/>
      <c r="H410" s="13">
        <f t="shared" si="32"/>
        <v>0</v>
      </c>
      <c r="I410" s="33">
        <f t="shared" si="31"/>
        <v>0</v>
      </c>
    </row>
    <row r="411" spans="1:9" x14ac:dyDescent="0.25">
      <c r="C411" s="3" t="s">
        <v>430</v>
      </c>
      <c r="D411" s="50"/>
      <c r="E411" s="32"/>
      <c r="F411" s="12"/>
      <c r="G411" s="32"/>
      <c r="H411" s="13">
        <f t="shared" si="32"/>
        <v>0</v>
      </c>
      <c r="I411" s="33">
        <f t="shared" si="31"/>
        <v>0</v>
      </c>
    </row>
    <row r="412" spans="1:9" x14ac:dyDescent="0.25">
      <c r="A412" s="30" t="s">
        <v>1218</v>
      </c>
      <c r="B412" s="3" t="s">
        <v>431</v>
      </c>
      <c r="C412" s="3" t="s">
        <v>432</v>
      </c>
      <c r="D412" s="50" t="s">
        <v>16</v>
      </c>
      <c r="E412" s="32">
        <v>1</v>
      </c>
      <c r="F412" s="60">
        <v>286.2</v>
      </c>
      <c r="G412" s="32">
        <v>24</v>
      </c>
      <c r="H412" s="13">
        <f t="shared" si="32"/>
        <v>354.88</v>
      </c>
      <c r="I412" s="33">
        <f t="shared" si="31"/>
        <v>354.88</v>
      </c>
    </row>
    <row r="413" spans="1:9" x14ac:dyDescent="0.25">
      <c r="C413" s="3" t="s">
        <v>433</v>
      </c>
      <c r="D413" s="50"/>
      <c r="E413" s="32"/>
      <c r="F413" s="12"/>
      <c r="G413" s="32"/>
      <c r="H413" s="13">
        <f t="shared" si="32"/>
        <v>0</v>
      </c>
      <c r="I413" s="33">
        <f t="shared" si="31"/>
        <v>0</v>
      </c>
    </row>
    <row r="414" spans="1:9" x14ac:dyDescent="0.25">
      <c r="C414" s="3" t="s">
        <v>434</v>
      </c>
      <c r="D414" s="50"/>
      <c r="E414" s="32"/>
      <c r="F414" s="12"/>
      <c r="G414" s="32"/>
      <c r="H414" s="13">
        <f t="shared" si="32"/>
        <v>0</v>
      </c>
      <c r="I414" s="33">
        <f t="shared" si="31"/>
        <v>0</v>
      </c>
    </row>
    <row r="415" spans="1:9" x14ac:dyDescent="0.25">
      <c r="C415" s="3" t="s">
        <v>435</v>
      </c>
      <c r="D415" s="50"/>
      <c r="E415" s="32"/>
      <c r="F415" s="12"/>
      <c r="G415" s="32"/>
      <c r="H415" s="13">
        <f t="shared" si="32"/>
        <v>0</v>
      </c>
      <c r="I415" s="33">
        <f t="shared" si="31"/>
        <v>0</v>
      </c>
    </row>
    <row r="416" spans="1:9" x14ac:dyDescent="0.25">
      <c r="C416" s="3" t="s">
        <v>436</v>
      </c>
      <c r="D416" s="50"/>
      <c r="E416" s="32"/>
      <c r="F416" s="12"/>
      <c r="G416" s="32"/>
      <c r="H416" s="13">
        <f t="shared" si="32"/>
        <v>0</v>
      </c>
      <c r="I416" s="33">
        <f t="shared" si="31"/>
        <v>0</v>
      </c>
    </row>
    <row r="417" spans="1:9" x14ac:dyDescent="0.25">
      <c r="C417" s="3" t="s">
        <v>437</v>
      </c>
      <c r="D417" s="50"/>
      <c r="E417" s="32"/>
      <c r="F417" s="12"/>
      <c r="G417" s="32"/>
      <c r="H417" s="13">
        <f t="shared" si="32"/>
        <v>0</v>
      </c>
      <c r="I417" s="33">
        <f t="shared" si="31"/>
        <v>0</v>
      </c>
    </row>
    <row r="418" spans="1:9" x14ac:dyDescent="0.25">
      <c r="A418" s="30" t="s">
        <v>1251</v>
      </c>
      <c r="B418" s="3" t="s">
        <v>438</v>
      </c>
      <c r="C418" s="3" t="s">
        <v>439</v>
      </c>
      <c r="D418" s="50" t="s">
        <v>16</v>
      </c>
      <c r="E418" s="32">
        <v>5</v>
      </c>
      <c r="F418" s="60">
        <v>182.54</v>
      </c>
      <c r="G418" s="32">
        <v>24</v>
      </c>
      <c r="H418" s="13">
        <f t="shared" si="32"/>
        <v>226.34</v>
      </c>
      <c r="I418" s="33">
        <f t="shared" si="31"/>
        <v>1131.7</v>
      </c>
    </row>
    <row r="419" spans="1:9" x14ac:dyDescent="0.25">
      <c r="C419" s="3" t="s">
        <v>440</v>
      </c>
      <c r="D419" s="50"/>
      <c r="E419" s="32"/>
      <c r="F419" s="12"/>
      <c r="G419" s="32"/>
      <c r="H419" s="13">
        <f t="shared" si="32"/>
        <v>0</v>
      </c>
      <c r="I419" s="33">
        <f t="shared" si="31"/>
        <v>0</v>
      </c>
    </row>
    <row r="420" spans="1:9" x14ac:dyDescent="0.25">
      <c r="C420" s="3" t="s">
        <v>441</v>
      </c>
      <c r="D420" s="50"/>
      <c r="E420" s="32"/>
      <c r="F420" s="12"/>
      <c r="G420" s="32"/>
      <c r="H420" s="13">
        <f t="shared" si="32"/>
        <v>0</v>
      </c>
      <c r="I420" s="33">
        <f t="shared" si="31"/>
        <v>0</v>
      </c>
    </row>
    <row r="421" spans="1:9" x14ac:dyDescent="0.25">
      <c r="C421" s="3" t="s">
        <v>442</v>
      </c>
      <c r="D421" s="50"/>
      <c r="E421" s="32"/>
      <c r="F421" s="12"/>
      <c r="G421" s="32"/>
      <c r="H421" s="13">
        <f t="shared" si="32"/>
        <v>0</v>
      </c>
      <c r="I421" s="33">
        <f t="shared" si="31"/>
        <v>0</v>
      </c>
    </row>
    <row r="422" spans="1:9" x14ac:dyDescent="0.25">
      <c r="C422" s="3" t="s">
        <v>443</v>
      </c>
      <c r="D422" s="50"/>
      <c r="E422" s="32"/>
      <c r="F422" s="12"/>
      <c r="G422" s="32"/>
      <c r="H422" s="13">
        <f t="shared" si="32"/>
        <v>0</v>
      </c>
      <c r="I422" s="33">
        <f t="shared" si="31"/>
        <v>0</v>
      </c>
    </row>
    <row r="423" spans="1:9" x14ac:dyDescent="0.25">
      <c r="C423" s="3" t="s">
        <v>444</v>
      </c>
      <c r="D423" s="50"/>
      <c r="E423" s="32"/>
      <c r="F423" s="12"/>
      <c r="G423" s="32"/>
      <c r="H423" s="13">
        <f t="shared" si="32"/>
        <v>0</v>
      </c>
      <c r="I423" s="33">
        <f t="shared" si="31"/>
        <v>0</v>
      </c>
    </row>
    <row r="424" spans="1:9" x14ac:dyDescent="0.25">
      <c r="A424" s="30" t="s">
        <v>1252</v>
      </c>
      <c r="B424" s="3" t="s">
        <v>445</v>
      </c>
      <c r="C424" s="3" t="s">
        <v>446</v>
      </c>
      <c r="D424" s="50" t="s">
        <v>16</v>
      </c>
      <c r="E424" s="32">
        <v>1</v>
      </c>
      <c r="F424" s="60">
        <v>211.89</v>
      </c>
      <c r="G424" s="32">
        <v>24</v>
      </c>
      <c r="H424" s="13">
        <f t="shared" si="32"/>
        <v>262.74</v>
      </c>
      <c r="I424" s="33">
        <f t="shared" si="31"/>
        <v>262.74</v>
      </c>
    </row>
    <row r="425" spans="1:9" x14ac:dyDescent="0.25">
      <c r="C425" s="3" t="s">
        <v>447</v>
      </c>
      <c r="D425" s="50"/>
      <c r="E425" s="32"/>
      <c r="F425" s="33"/>
      <c r="G425" s="32"/>
      <c r="H425" s="13">
        <f t="shared" si="32"/>
        <v>0</v>
      </c>
      <c r="I425" s="33">
        <f t="shared" si="31"/>
        <v>0</v>
      </c>
    </row>
    <row r="426" spans="1:9" x14ac:dyDescent="0.25">
      <c r="C426" s="3" t="s">
        <v>297</v>
      </c>
      <c r="D426" s="50"/>
      <c r="E426" s="32"/>
      <c r="F426" s="33"/>
      <c r="G426" s="32"/>
      <c r="H426" s="13">
        <f t="shared" si="32"/>
        <v>0</v>
      </c>
      <c r="I426" s="33">
        <f t="shared" si="31"/>
        <v>0</v>
      </c>
    </row>
    <row r="427" spans="1:9" x14ac:dyDescent="0.25">
      <c r="A427" s="30" t="s">
        <v>1249</v>
      </c>
      <c r="B427" s="3" t="s">
        <v>448</v>
      </c>
      <c r="C427" s="3" t="s">
        <v>449</v>
      </c>
      <c r="D427" s="50" t="s">
        <v>16</v>
      </c>
      <c r="E427" s="32">
        <v>1</v>
      </c>
      <c r="F427" s="60">
        <v>19.91</v>
      </c>
      <c r="G427" s="32">
        <v>24</v>
      </c>
      <c r="H427" s="13">
        <f t="shared" si="32"/>
        <v>24.68</v>
      </c>
      <c r="I427" s="33">
        <f t="shared" si="31"/>
        <v>24.68</v>
      </c>
    </row>
    <row r="428" spans="1:9" x14ac:dyDescent="0.25">
      <c r="C428" s="3" t="s">
        <v>450</v>
      </c>
      <c r="D428" s="50"/>
      <c r="E428" s="32"/>
      <c r="F428" s="12"/>
      <c r="G428" s="32"/>
      <c r="H428" s="13">
        <f t="shared" si="32"/>
        <v>0</v>
      </c>
      <c r="I428" s="33">
        <f t="shared" si="31"/>
        <v>0</v>
      </c>
    </row>
    <row r="429" spans="1:9" x14ac:dyDescent="0.25">
      <c r="A429" s="30" t="s">
        <v>1250</v>
      </c>
      <c r="B429" s="3" t="s">
        <v>451</v>
      </c>
      <c r="C429" s="3" t="s">
        <v>452</v>
      </c>
      <c r="D429" s="50" t="s">
        <v>16</v>
      </c>
      <c r="E429" s="32">
        <v>12</v>
      </c>
      <c r="F429" s="60">
        <v>28.72</v>
      </c>
      <c r="G429" s="32">
        <v>24</v>
      </c>
      <c r="H429" s="13">
        <f t="shared" si="32"/>
        <v>35.61</v>
      </c>
      <c r="I429" s="33">
        <f t="shared" si="31"/>
        <v>427.32</v>
      </c>
    </row>
    <row r="430" spans="1:9" x14ac:dyDescent="0.25">
      <c r="C430" s="3" t="s">
        <v>450</v>
      </c>
      <c r="D430" s="50"/>
      <c r="E430" s="32"/>
      <c r="F430" s="12"/>
      <c r="G430" s="32"/>
      <c r="H430" s="13">
        <f t="shared" si="32"/>
        <v>0</v>
      </c>
      <c r="I430" s="33">
        <f t="shared" si="31"/>
        <v>0</v>
      </c>
    </row>
    <row r="431" spans="1:9" x14ac:dyDescent="0.25">
      <c r="A431" s="30" t="s">
        <v>1200</v>
      </c>
      <c r="B431" s="3" t="s">
        <v>453</v>
      </c>
      <c r="C431" s="3" t="s">
        <v>454</v>
      </c>
      <c r="D431" s="50" t="s">
        <v>16</v>
      </c>
      <c r="E431" s="32">
        <v>230</v>
      </c>
      <c r="F431" s="60">
        <v>5.89</v>
      </c>
      <c r="G431" s="32">
        <v>24</v>
      </c>
      <c r="H431" s="13">
        <f t="shared" si="32"/>
        <v>7.3</v>
      </c>
      <c r="I431" s="33">
        <f t="shared" si="31"/>
        <v>1679</v>
      </c>
    </row>
    <row r="432" spans="1:9" x14ac:dyDescent="0.25">
      <c r="C432" s="3" t="s">
        <v>455</v>
      </c>
      <c r="D432" s="50"/>
      <c r="E432" s="32"/>
      <c r="F432" s="12"/>
      <c r="G432" s="32"/>
      <c r="H432" s="13">
        <f t="shared" si="32"/>
        <v>0</v>
      </c>
      <c r="I432" s="33">
        <f t="shared" si="31"/>
        <v>0</v>
      </c>
    </row>
    <row r="433" spans="1:9" x14ac:dyDescent="0.25">
      <c r="C433" s="3" t="s">
        <v>456</v>
      </c>
      <c r="D433" s="50"/>
      <c r="E433" s="32"/>
      <c r="F433" s="12"/>
      <c r="G433" s="32"/>
      <c r="H433" s="13">
        <f t="shared" si="32"/>
        <v>0</v>
      </c>
      <c r="I433" s="33">
        <f t="shared" si="31"/>
        <v>0</v>
      </c>
    </row>
    <row r="434" spans="1:9" x14ac:dyDescent="0.25">
      <c r="A434" s="30" t="s">
        <v>1153</v>
      </c>
      <c r="B434" s="3" t="s">
        <v>457</v>
      </c>
      <c r="C434" s="3" t="s">
        <v>454</v>
      </c>
      <c r="D434" s="50" t="s">
        <v>16</v>
      </c>
      <c r="E434" s="32">
        <v>30</v>
      </c>
      <c r="F434" s="60">
        <v>6.85</v>
      </c>
      <c r="G434" s="32">
        <v>24</v>
      </c>
      <c r="H434" s="13">
        <f t="shared" si="32"/>
        <v>8.49</v>
      </c>
      <c r="I434" s="33">
        <f t="shared" si="31"/>
        <v>254.7</v>
      </c>
    </row>
    <row r="435" spans="1:9" x14ac:dyDescent="0.25">
      <c r="C435" s="3" t="s">
        <v>455</v>
      </c>
      <c r="D435" s="50"/>
      <c r="E435" s="32"/>
      <c r="F435" s="12"/>
      <c r="G435" s="32"/>
      <c r="H435" s="13">
        <f t="shared" si="32"/>
        <v>0</v>
      </c>
      <c r="I435" s="33">
        <f t="shared" si="31"/>
        <v>0</v>
      </c>
    </row>
    <row r="436" spans="1:9" x14ac:dyDescent="0.25">
      <c r="C436" s="3" t="s">
        <v>458</v>
      </c>
      <c r="D436" s="50"/>
      <c r="E436" s="32"/>
      <c r="F436" s="12"/>
      <c r="G436" s="32"/>
      <c r="H436" s="13">
        <f t="shared" si="32"/>
        <v>0</v>
      </c>
      <c r="I436" s="33">
        <f t="shared" si="31"/>
        <v>0</v>
      </c>
    </row>
    <row r="437" spans="1:9" x14ac:dyDescent="0.25">
      <c r="A437" s="30" t="s">
        <v>1154</v>
      </c>
      <c r="B437" s="3" t="s">
        <v>459</v>
      </c>
      <c r="C437" s="3" t="s">
        <v>454</v>
      </c>
      <c r="D437" s="50" t="s">
        <v>16</v>
      </c>
      <c r="E437" s="32">
        <v>10</v>
      </c>
      <c r="F437" s="60">
        <v>7.78</v>
      </c>
      <c r="G437" s="32">
        <v>24</v>
      </c>
      <c r="H437" s="13">
        <f t="shared" si="32"/>
        <v>9.64</v>
      </c>
      <c r="I437" s="33">
        <f t="shared" si="31"/>
        <v>96.4</v>
      </c>
    </row>
    <row r="438" spans="1:9" x14ac:dyDescent="0.25">
      <c r="C438" s="3" t="s">
        <v>455</v>
      </c>
      <c r="D438" s="50"/>
      <c r="E438" s="32"/>
      <c r="F438" s="12"/>
      <c r="G438" s="32"/>
      <c r="H438" s="13">
        <f t="shared" si="32"/>
        <v>0</v>
      </c>
      <c r="I438" s="33">
        <f t="shared" si="31"/>
        <v>0</v>
      </c>
    </row>
    <row r="439" spans="1:9" x14ac:dyDescent="0.25">
      <c r="C439" s="3" t="s">
        <v>460</v>
      </c>
      <c r="D439" s="50"/>
      <c r="E439" s="32"/>
      <c r="F439" s="12"/>
      <c r="G439" s="32"/>
      <c r="H439" s="13">
        <f t="shared" si="32"/>
        <v>0</v>
      </c>
      <c r="I439" s="33">
        <f t="shared" si="31"/>
        <v>0</v>
      </c>
    </row>
    <row r="440" spans="1:9" x14ac:dyDescent="0.25">
      <c r="A440" s="30" t="s">
        <v>1142</v>
      </c>
      <c r="B440" s="3" t="s">
        <v>461</v>
      </c>
      <c r="C440" s="3" t="s">
        <v>454</v>
      </c>
      <c r="D440" s="50" t="s">
        <v>16</v>
      </c>
      <c r="E440" s="32">
        <v>10</v>
      </c>
      <c r="F440" s="60">
        <v>8.16</v>
      </c>
      <c r="G440" s="32">
        <v>24</v>
      </c>
      <c r="H440" s="13">
        <f t="shared" si="32"/>
        <v>10.11</v>
      </c>
      <c r="I440" s="33">
        <f t="shared" si="31"/>
        <v>101.1</v>
      </c>
    </row>
    <row r="441" spans="1:9" x14ac:dyDescent="0.25">
      <c r="C441" s="3" t="s">
        <v>455</v>
      </c>
      <c r="D441" s="50"/>
      <c r="E441" s="32"/>
      <c r="F441" s="33"/>
      <c r="G441" s="32"/>
      <c r="H441" s="13">
        <f t="shared" si="32"/>
        <v>0</v>
      </c>
      <c r="I441" s="33">
        <f t="shared" si="31"/>
        <v>0</v>
      </c>
    </row>
    <row r="442" spans="1:9" x14ac:dyDescent="0.25">
      <c r="B442" s="41"/>
      <c r="C442" s="41" t="s">
        <v>462</v>
      </c>
      <c r="D442" s="50"/>
      <c r="E442" s="32"/>
      <c r="F442" s="33"/>
      <c r="G442" s="32"/>
      <c r="H442" s="13">
        <f t="shared" si="32"/>
        <v>0</v>
      </c>
      <c r="I442" s="33">
        <f t="shared" si="31"/>
        <v>0</v>
      </c>
    </row>
    <row r="443" spans="1:9" x14ac:dyDescent="0.25">
      <c r="A443" s="30" t="s">
        <v>1248</v>
      </c>
      <c r="B443" s="41" t="s">
        <v>448</v>
      </c>
      <c r="C443" s="41" t="s">
        <v>1417</v>
      </c>
      <c r="D443" s="50" t="s">
        <v>16</v>
      </c>
      <c r="E443" s="32">
        <v>4</v>
      </c>
      <c r="F443" s="55">
        <v>19.91</v>
      </c>
      <c r="G443" s="32">
        <v>24</v>
      </c>
      <c r="H443" s="13">
        <f t="shared" si="32"/>
        <v>24.68</v>
      </c>
      <c r="I443" s="33">
        <f t="shared" si="31"/>
        <v>98.72</v>
      </c>
    </row>
    <row r="444" spans="1:9" x14ac:dyDescent="0.25">
      <c r="B444" s="41"/>
      <c r="C444" s="41" t="s">
        <v>1391</v>
      </c>
      <c r="D444" s="50"/>
      <c r="E444" s="32"/>
      <c r="F444" s="33"/>
      <c r="G444" s="32"/>
      <c r="H444" s="13">
        <f t="shared" si="32"/>
        <v>0</v>
      </c>
      <c r="I444" s="33">
        <f t="shared" si="31"/>
        <v>0</v>
      </c>
    </row>
    <row r="445" spans="1:9" x14ac:dyDescent="0.25">
      <c r="A445" s="30" t="s">
        <v>1246</v>
      </c>
      <c r="B445" s="3" t="s">
        <v>463</v>
      </c>
      <c r="C445" s="3" t="s">
        <v>464</v>
      </c>
      <c r="D445" s="50" t="s">
        <v>16</v>
      </c>
      <c r="E445" s="32">
        <v>6</v>
      </c>
      <c r="F445" s="55">
        <v>90.85</v>
      </c>
      <c r="G445" s="32">
        <v>24</v>
      </c>
      <c r="H445" s="13">
        <f t="shared" si="32"/>
        <v>112.65</v>
      </c>
      <c r="I445" s="33">
        <f t="shared" si="31"/>
        <v>675.9</v>
      </c>
    </row>
    <row r="446" spans="1:9" x14ac:dyDescent="0.25">
      <c r="C446" s="3" t="s">
        <v>465</v>
      </c>
      <c r="D446" s="50"/>
      <c r="E446" s="32"/>
      <c r="F446" s="33"/>
      <c r="G446" s="32"/>
      <c r="H446" s="13">
        <f t="shared" si="32"/>
        <v>0</v>
      </c>
      <c r="I446" s="33">
        <f t="shared" si="31"/>
        <v>0</v>
      </c>
    </row>
    <row r="447" spans="1:9" x14ac:dyDescent="0.25">
      <c r="C447" s="3" t="s">
        <v>466</v>
      </c>
      <c r="D447" s="50"/>
      <c r="E447" s="32"/>
      <c r="F447" s="33"/>
      <c r="G447" s="32"/>
      <c r="H447" s="13">
        <f t="shared" si="32"/>
        <v>0</v>
      </c>
      <c r="I447" s="33">
        <f t="shared" si="31"/>
        <v>0</v>
      </c>
    </row>
    <row r="448" spans="1:9" x14ac:dyDescent="0.25">
      <c r="B448" s="41"/>
      <c r="C448" s="41" t="s">
        <v>467</v>
      </c>
      <c r="D448" s="50"/>
      <c r="E448" s="32"/>
      <c r="F448" s="33"/>
      <c r="G448" s="32"/>
      <c r="H448" s="13">
        <f t="shared" si="32"/>
        <v>0</v>
      </c>
      <c r="I448" s="33">
        <f t="shared" si="31"/>
        <v>0</v>
      </c>
    </row>
    <row r="449" spans="1:9" x14ac:dyDescent="0.25">
      <c r="A449" s="30" t="s">
        <v>1247</v>
      </c>
      <c r="B449" s="41" t="s">
        <v>1418</v>
      </c>
      <c r="C449" s="40" t="s">
        <v>1419</v>
      </c>
      <c r="D449" s="50" t="s">
        <v>16</v>
      </c>
      <c r="E449" s="32">
        <v>5</v>
      </c>
      <c r="F449" s="55">
        <v>57.26</v>
      </c>
      <c r="G449" s="32">
        <v>24</v>
      </c>
      <c r="H449" s="13">
        <f t="shared" si="32"/>
        <v>71</v>
      </c>
      <c r="I449" s="33">
        <f t="shared" si="31"/>
        <v>355</v>
      </c>
    </row>
    <row r="450" spans="1:9" x14ac:dyDescent="0.25">
      <c r="B450" s="41"/>
      <c r="C450" s="40" t="s">
        <v>1420</v>
      </c>
      <c r="D450" s="50"/>
      <c r="E450" s="32"/>
      <c r="F450" s="33"/>
      <c r="G450" s="32"/>
      <c r="H450" s="13">
        <f t="shared" si="32"/>
        <v>0</v>
      </c>
      <c r="I450" s="33">
        <f t="shared" si="31"/>
        <v>0</v>
      </c>
    </row>
    <row r="451" spans="1:9" x14ac:dyDescent="0.25">
      <c r="A451" s="30" t="s">
        <v>1155</v>
      </c>
      <c r="B451" s="3" t="s">
        <v>468</v>
      </c>
      <c r="C451" s="3" t="s">
        <v>469</v>
      </c>
      <c r="D451" s="50" t="s">
        <v>16</v>
      </c>
      <c r="E451" s="32">
        <v>19</v>
      </c>
      <c r="F451" s="60">
        <v>44.54</v>
      </c>
      <c r="G451" s="32">
        <v>24</v>
      </c>
      <c r="H451" s="13">
        <f t="shared" si="32"/>
        <v>55.22</v>
      </c>
      <c r="I451" s="33">
        <f t="shared" si="31"/>
        <v>1049.18</v>
      </c>
    </row>
    <row r="452" spans="1:9" x14ac:dyDescent="0.25">
      <c r="C452" s="3" t="s">
        <v>470</v>
      </c>
      <c r="D452" s="50"/>
      <c r="E452" s="32"/>
      <c r="F452" s="12"/>
      <c r="G452" s="32"/>
      <c r="H452" s="13">
        <f t="shared" si="32"/>
        <v>0</v>
      </c>
      <c r="I452" s="33">
        <f t="shared" si="31"/>
        <v>0</v>
      </c>
    </row>
    <row r="453" spans="1:9" x14ac:dyDescent="0.25">
      <c r="A453" s="30" t="s">
        <v>1156</v>
      </c>
      <c r="B453" s="3" t="s">
        <v>471</v>
      </c>
      <c r="C453" s="3" t="s">
        <v>472</v>
      </c>
      <c r="D453" s="50" t="s">
        <v>16</v>
      </c>
      <c r="E453" s="32">
        <v>17</v>
      </c>
      <c r="F453" s="60">
        <v>27.93</v>
      </c>
      <c r="G453" s="32">
        <v>24</v>
      </c>
      <c r="H453" s="13">
        <f t="shared" si="32"/>
        <v>34.630000000000003</v>
      </c>
      <c r="I453" s="33">
        <f t="shared" si="31"/>
        <v>588.71</v>
      </c>
    </row>
    <row r="454" spans="1:9" x14ac:dyDescent="0.25">
      <c r="C454" s="3" t="s">
        <v>473</v>
      </c>
      <c r="D454" s="50"/>
      <c r="E454" s="32"/>
      <c r="F454" s="12"/>
      <c r="G454" s="32"/>
      <c r="H454" s="13">
        <f t="shared" si="32"/>
        <v>0</v>
      </c>
      <c r="I454" s="33">
        <f t="shared" si="31"/>
        <v>0</v>
      </c>
    </row>
    <row r="455" spans="1:9" x14ac:dyDescent="0.25">
      <c r="C455" s="3" t="s">
        <v>474</v>
      </c>
      <c r="D455" s="50"/>
      <c r="E455" s="32"/>
      <c r="F455" s="12"/>
      <c r="G455" s="32"/>
      <c r="H455" s="13">
        <f t="shared" si="32"/>
        <v>0</v>
      </c>
      <c r="I455" s="33">
        <f t="shared" si="31"/>
        <v>0</v>
      </c>
    </row>
    <row r="456" spans="1:9" x14ac:dyDescent="0.25">
      <c r="A456" s="30" t="s">
        <v>1157</v>
      </c>
      <c r="B456" s="3" t="s">
        <v>475</v>
      </c>
      <c r="C456" s="3" t="s">
        <v>476</v>
      </c>
      <c r="D456" s="50" t="s">
        <v>16</v>
      </c>
      <c r="E456" s="32">
        <v>4</v>
      </c>
      <c r="F456" s="60">
        <v>269.27999999999997</v>
      </c>
      <c r="G456" s="32">
        <v>24</v>
      </c>
      <c r="H456" s="13">
        <f t="shared" si="32"/>
        <v>333.9</v>
      </c>
      <c r="I456" s="33">
        <f t="shared" si="31"/>
        <v>1335.6</v>
      </c>
    </row>
    <row r="457" spans="1:9" x14ac:dyDescent="0.25">
      <c r="C457" s="3" t="s">
        <v>477</v>
      </c>
      <c r="D457" s="50"/>
      <c r="E457" s="32"/>
      <c r="F457" s="12"/>
      <c r="G457" s="32"/>
      <c r="H457" s="13">
        <f t="shared" si="32"/>
        <v>0</v>
      </c>
      <c r="I457" s="33">
        <f t="shared" si="31"/>
        <v>0</v>
      </c>
    </row>
    <row r="458" spans="1:9" x14ac:dyDescent="0.25">
      <c r="C458" s="3" t="s">
        <v>478</v>
      </c>
      <c r="D458" s="50"/>
      <c r="E458" s="32"/>
      <c r="F458" s="12"/>
      <c r="G458" s="32"/>
      <c r="H458" s="13">
        <f t="shared" si="32"/>
        <v>0</v>
      </c>
      <c r="I458" s="33">
        <f t="shared" si="31"/>
        <v>0</v>
      </c>
    </row>
    <row r="459" spans="1:9" x14ac:dyDescent="0.25">
      <c r="C459" s="3" t="s">
        <v>479</v>
      </c>
      <c r="D459" s="50"/>
      <c r="E459" s="32"/>
      <c r="F459" s="12"/>
      <c r="G459" s="32"/>
      <c r="H459" s="13">
        <f t="shared" si="32"/>
        <v>0</v>
      </c>
      <c r="I459" s="33">
        <f t="shared" si="31"/>
        <v>0</v>
      </c>
    </row>
    <row r="460" spans="1:9" x14ac:dyDescent="0.25">
      <c r="C460" s="3" t="s">
        <v>480</v>
      </c>
      <c r="D460" s="50"/>
      <c r="E460" s="32"/>
      <c r="F460" s="12"/>
      <c r="G460" s="32"/>
      <c r="H460" s="13">
        <f t="shared" si="32"/>
        <v>0</v>
      </c>
      <c r="I460" s="33">
        <f t="shared" si="31"/>
        <v>0</v>
      </c>
    </row>
    <row r="461" spans="1:9" x14ac:dyDescent="0.25">
      <c r="A461" s="30" t="s">
        <v>1158</v>
      </c>
      <c r="B461" s="3" t="s">
        <v>481</v>
      </c>
      <c r="C461" s="3" t="s">
        <v>476</v>
      </c>
      <c r="D461" s="50" t="s">
        <v>16</v>
      </c>
      <c r="E461" s="32">
        <v>1</v>
      </c>
      <c r="F461" s="60">
        <v>314</v>
      </c>
      <c r="G461" s="32">
        <v>24</v>
      </c>
      <c r="H461" s="13">
        <f t="shared" si="32"/>
        <v>389.36</v>
      </c>
      <c r="I461" s="33">
        <f t="shared" si="31"/>
        <v>389.36</v>
      </c>
    </row>
    <row r="462" spans="1:9" x14ac:dyDescent="0.25">
      <c r="C462" s="3" t="s">
        <v>477</v>
      </c>
      <c r="D462" s="50"/>
      <c r="E462" s="32"/>
      <c r="F462" s="12"/>
      <c r="G462" s="32"/>
      <c r="H462" s="13">
        <f t="shared" si="32"/>
        <v>0</v>
      </c>
      <c r="I462" s="33">
        <f t="shared" si="31"/>
        <v>0</v>
      </c>
    </row>
    <row r="463" spans="1:9" x14ac:dyDescent="0.25">
      <c r="C463" s="3" t="s">
        <v>482</v>
      </c>
      <c r="D463" s="50"/>
      <c r="E463" s="32"/>
      <c r="F463" s="12"/>
      <c r="G463" s="32"/>
      <c r="H463" s="13">
        <f t="shared" si="32"/>
        <v>0</v>
      </c>
      <c r="I463" s="33">
        <f t="shared" si="31"/>
        <v>0</v>
      </c>
    </row>
    <row r="464" spans="1:9" x14ac:dyDescent="0.25">
      <c r="C464" s="3" t="s">
        <v>479</v>
      </c>
      <c r="D464" s="50"/>
      <c r="E464" s="32"/>
      <c r="F464" s="12"/>
      <c r="G464" s="32"/>
      <c r="H464" s="13">
        <f t="shared" si="32"/>
        <v>0</v>
      </c>
      <c r="I464" s="33">
        <f t="shared" si="31"/>
        <v>0</v>
      </c>
    </row>
    <row r="465" spans="1:9" x14ac:dyDescent="0.25">
      <c r="C465" s="3" t="s">
        <v>480</v>
      </c>
      <c r="D465" s="50"/>
      <c r="E465" s="32"/>
      <c r="F465" s="12"/>
      <c r="G465" s="32"/>
      <c r="H465" s="13">
        <f t="shared" si="32"/>
        <v>0</v>
      </c>
      <c r="I465" s="33">
        <f t="shared" si="31"/>
        <v>0</v>
      </c>
    </row>
    <row r="466" spans="1:9" x14ac:dyDescent="0.25">
      <c r="A466" s="30" t="s">
        <v>1159</v>
      </c>
      <c r="B466" s="3" t="s">
        <v>483</v>
      </c>
      <c r="C466" s="3" t="s">
        <v>476</v>
      </c>
      <c r="D466" s="50" t="s">
        <v>16</v>
      </c>
      <c r="E466" s="32">
        <v>1</v>
      </c>
      <c r="F466" s="60">
        <v>665.18</v>
      </c>
      <c r="G466" s="32">
        <v>24</v>
      </c>
      <c r="H466" s="13">
        <f t="shared" si="32"/>
        <v>824.82</v>
      </c>
      <c r="I466" s="33">
        <f t="shared" si="31"/>
        <v>824.82</v>
      </c>
    </row>
    <row r="467" spans="1:9" x14ac:dyDescent="0.25">
      <c r="C467" s="3" t="s">
        <v>477</v>
      </c>
      <c r="D467" s="50"/>
      <c r="E467" s="32"/>
      <c r="F467" s="33"/>
      <c r="G467" s="32"/>
      <c r="H467" s="13">
        <f t="shared" si="32"/>
        <v>0</v>
      </c>
      <c r="I467" s="33">
        <f t="shared" si="31"/>
        <v>0</v>
      </c>
    </row>
    <row r="468" spans="1:9" x14ac:dyDescent="0.25">
      <c r="C468" s="3" t="s">
        <v>484</v>
      </c>
      <c r="D468" s="50"/>
      <c r="E468" s="32"/>
      <c r="F468" s="33"/>
      <c r="G468" s="32"/>
      <c r="H468" s="13">
        <f t="shared" si="32"/>
        <v>0</v>
      </c>
      <c r="I468" s="33">
        <f t="shared" si="31"/>
        <v>0</v>
      </c>
    </row>
    <row r="469" spans="1:9" x14ac:dyDescent="0.25">
      <c r="C469" s="3" t="s">
        <v>479</v>
      </c>
      <c r="D469" s="50"/>
      <c r="E469" s="32"/>
      <c r="F469" s="33"/>
      <c r="G469" s="32"/>
      <c r="H469" s="13">
        <f t="shared" si="32"/>
        <v>0</v>
      </c>
      <c r="I469" s="33">
        <f t="shared" si="31"/>
        <v>0</v>
      </c>
    </row>
    <row r="470" spans="1:9" x14ac:dyDescent="0.25">
      <c r="C470" s="3" t="s">
        <v>480</v>
      </c>
      <c r="D470" s="50"/>
      <c r="E470" s="32"/>
      <c r="F470" s="33"/>
      <c r="G470" s="32"/>
      <c r="H470" s="13">
        <f t="shared" si="32"/>
        <v>0</v>
      </c>
      <c r="I470" s="33">
        <f t="shared" si="31"/>
        <v>0</v>
      </c>
    </row>
    <row r="471" spans="1:9" x14ac:dyDescent="0.25">
      <c r="A471" s="30" t="s">
        <v>1162</v>
      </c>
      <c r="B471" s="3" t="s">
        <v>485</v>
      </c>
      <c r="C471" s="3" t="s">
        <v>1421</v>
      </c>
      <c r="D471" s="50" t="s">
        <v>16</v>
      </c>
      <c r="E471" s="32">
        <v>15</v>
      </c>
      <c r="F471" s="60">
        <v>82.15</v>
      </c>
      <c r="G471" s="32">
        <v>24</v>
      </c>
      <c r="H471" s="13">
        <f t="shared" si="32"/>
        <v>101.86</v>
      </c>
      <c r="I471" s="33">
        <f t="shared" si="31"/>
        <v>1527.9</v>
      </c>
    </row>
    <row r="472" spans="1:9" x14ac:dyDescent="0.25">
      <c r="C472" s="3" t="s">
        <v>1422</v>
      </c>
      <c r="D472" s="50"/>
      <c r="E472" s="32"/>
      <c r="F472" s="12"/>
      <c r="G472" s="32"/>
      <c r="H472" s="13">
        <f t="shared" si="32"/>
        <v>0</v>
      </c>
      <c r="I472" s="33">
        <f t="shared" ref="I472:I535" si="33">TRUNC((+E472*H472),2)</f>
        <v>0</v>
      </c>
    </row>
    <row r="473" spans="1:9" x14ac:dyDescent="0.25">
      <c r="C473" s="3" t="s">
        <v>1423</v>
      </c>
      <c r="D473" s="50"/>
      <c r="E473" s="32"/>
      <c r="F473" s="12"/>
      <c r="G473" s="32"/>
      <c r="H473" s="13">
        <f t="shared" ref="H473:H536" si="34">TRUNC(+F473*((+G473/100)+1),2)</f>
        <v>0</v>
      </c>
      <c r="I473" s="33">
        <f t="shared" si="33"/>
        <v>0</v>
      </c>
    </row>
    <row r="474" spans="1:9" x14ac:dyDescent="0.25">
      <c r="A474" s="30" t="s">
        <v>1163</v>
      </c>
      <c r="B474" s="3" t="s">
        <v>487</v>
      </c>
      <c r="C474" s="3" t="s">
        <v>486</v>
      </c>
      <c r="D474" s="50" t="s">
        <v>16</v>
      </c>
      <c r="E474" s="32">
        <v>1</v>
      </c>
      <c r="F474" s="60">
        <v>82.15</v>
      </c>
      <c r="G474" s="32">
        <v>24</v>
      </c>
      <c r="H474" s="13">
        <f t="shared" si="34"/>
        <v>101.86</v>
      </c>
      <c r="I474" s="33">
        <f t="shared" si="33"/>
        <v>101.86</v>
      </c>
    </row>
    <row r="475" spans="1:9" x14ac:dyDescent="0.25">
      <c r="C475" s="3" t="s">
        <v>488</v>
      </c>
      <c r="D475" s="50"/>
      <c r="E475" s="32"/>
      <c r="F475" s="12"/>
      <c r="G475" s="32"/>
      <c r="H475" s="13">
        <f t="shared" si="34"/>
        <v>0</v>
      </c>
      <c r="I475" s="33">
        <f t="shared" si="33"/>
        <v>0</v>
      </c>
    </row>
    <row r="476" spans="1:9" x14ac:dyDescent="0.25">
      <c r="C476" s="3" t="s">
        <v>489</v>
      </c>
      <c r="D476" s="50"/>
      <c r="E476" s="32"/>
      <c r="F476" s="12"/>
      <c r="G476" s="32"/>
      <c r="H476" s="13">
        <f t="shared" si="34"/>
        <v>0</v>
      </c>
      <c r="I476" s="33">
        <f t="shared" si="33"/>
        <v>0</v>
      </c>
    </row>
    <row r="477" spans="1:9" x14ac:dyDescent="0.25">
      <c r="A477" s="30" t="s">
        <v>1164</v>
      </c>
      <c r="B477" s="3" t="s">
        <v>490</v>
      </c>
      <c r="C477" s="3" t="s">
        <v>491</v>
      </c>
      <c r="D477" s="50" t="s">
        <v>16</v>
      </c>
      <c r="E477" s="32">
        <v>46</v>
      </c>
      <c r="F477" s="60">
        <v>10.54</v>
      </c>
      <c r="G477" s="32">
        <v>24</v>
      </c>
      <c r="H477" s="13">
        <f t="shared" si="34"/>
        <v>13.06</v>
      </c>
      <c r="I477" s="33">
        <f t="shared" si="33"/>
        <v>600.76</v>
      </c>
    </row>
    <row r="478" spans="1:9" x14ac:dyDescent="0.25">
      <c r="C478" s="3" t="s">
        <v>492</v>
      </c>
      <c r="D478" s="50"/>
      <c r="E478" s="32"/>
      <c r="F478" s="12"/>
      <c r="G478" s="32"/>
      <c r="H478" s="13">
        <f t="shared" si="34"/>
        <v>0</v>
      </c>
      <c r="I478" s="33">
        <f t="shared" si="33"/>
        <v>0</v>
      </c>
    </row>
    <row r="479" spans="1:9" x14ac:dyDescent="0.25">
      <c r="A479" s="30" t="s">
        <v>1165</v>
      </c>
      <c r="B479" s="3" t="s">
        <v>493</v>
      </c>
      <c r="C479" s="3" t="s">
        <v>494</v>
      </c>
      <c r="D479" s="50" t="s">
        <v>16</v>
      </c>
      <c r="E479" s="32">
        <v>16</v>
      </c>
      <c r="F479" s="60">
        <v>30</v>
      </c>
      <c r="G479" s="32">
        <v>24</v>
      </c>
      <c r="H479" s="13">
        <f t="shared" si="34"/>
        <v>37.200000000000003</v>
      </c>
      <c r="I479" s="33">
        <f t="shared" si="33"/>
        <v>595.20000000000005</v>
      </c>
    </row>
    <row r="480" spans="1:9" x14ac:dyDescent="0.25">
      <c r="C480" s="3" t="s">
        <v>495</v>
      </c>
      <c r="D480" s="50"/>
      <c r="E480" s="32"/>
      <c r="F480" s="12"/>
      <c r="G480" s="32"/>
      <c r="H480" s="13">
        <f t="shared" si="34"/>
        <v>0</v>
      </c>
      <c r="I480" s="33">
        <f t="shared" si="33"/>
        <v>0</v>
      </c>
    </row>
    <row r="481" spans="1:9" x14ac:dyDescent="0.25">
      <c r="A481" s="30" t="s">
        <v>1166</v>
      </c>
      <c r="B481" s="3" t="s">
        <v>496</v>
      </c>
      <c r="C481" s="3" t="s">
        <v>497</v>
      </c>
      <c r="D481" s="50" t="s">
        <v>16</v>
      </c>
      <c r="E481" s="32">
        <v>5</v>
      </c>
      <c r="F481" s="60">
        <v>43.64</v>
      </c>
      <c r="G481" s="32">
        <v>24</v>
      </c>
      <c r="H481" s="13">
        <f t="shared" si="34"/>
        <v>54.11</v>
      </c>
      <c r="I481" s="33">
        <f t="shared" si="33"/>
        <v>270.55</v>
      </c>
    </row>
    <row r="482" spans="1:9" x14ac:dyDescent="0.25">
      <c r="B482" s="3" t="s">
        <v>1395</v>
      </c>
      <c r="C482" s="3" t="s">
        <v>492</v>
      </c>
      <c r="D482" s="50"/>
      <c r="E482" s="32"/>
      <c r="F482" s="12"/>
      <c r="G482" s="32"/>
      <c r="H482" s="13">
        <f t="shared" si="34"/>
        <v>0</v>
      </c>
      <c r="I482" s="33">
        <f t="shared" si="33"/>
        <v>0</v>
      </c>
    </row>
    <row r="483" spans="1:9" x14ac:dyDescent="0.25">
      <c r="A483" s="30" t="s">
        <v>1167</v>
      </c>
      <c r="B483" s="3" t="s">
        <v>498</v>
      </c>
      <c r="C483" s="3" t="s">
        <v>499</v>
      </c>
      <c r="D483" s="50" t="s">
        <v>16</v>
      </c>
      <c r="E483" s="32">
        <v>1</v>
      </c>
      <c r="F483" s="60">
        <v>100.59</v>
      </c>
      <c r="G483" s="32">
        <v>24</v>
      </c>
      <c r="H483" s="13">
        <f t="shared" si="34"/>
        <v>124.73</v>
      </c>
      <c r="I483" s="33">
        <f t="shared" si="33"/>
        <v>124.73</v>
      </c>
    </row>
    <row r="484" spans="1:9" x14ac:dyDescent="0.25">
      <c r="B484" s="41"/>
      <c r="C484" s="41" t="s">
        <v>500</v>
      </c>
      <c r="D484" s="50"/>
      <c r="E484" s="32"/>
      <c r="F484" s="62"/>
      <c r="G484" s="32"/>
      <c r="H484" s="13">
        <f t="shared" si="34"/>
        <v>0</v>
      </c>
      <c r="I484" s="33">
        <f t="shared" si="33"/>
        <v>0</v>
      </c>
    </row>
    <row r="485" spans="1:9" x14ac:dyDescent="0.25">
      <c r="A485" s="30" t="s">
        <v>1168</v>
      </c>
      <c r="B485" s="61" t="s">
        <v>501</v>
      </c>
      <c r="C485" s="61" t="s">
        <v>502</v>
      </c>
      <c r="D485" s="50" t="s">
        <v>16</v>
      </c>
      <c r="E485" s="32">
        <v>3</v>
      </c>
      <c r="F485" s="63">
        <v>27.9</v>
      </c>
      <c r="G485" s="32">
        <v>24</v>
      </c>
      <c r="H485" s="13">
        <f t="shared" si="34"/>
        <v>34.590000000000003</v>
      </c>
      <c r="I485" s="33">
        <f t="shared" si="33"/>
        <v>103.77</v>
      </c>
    </row>
    <row r="486" spans="1:9" x14ac:dyDescent="0.25">
      <c r="B486" s="61"/>
      <c r="C486" s="61" t="s">
        <v>503</v>
      </c>
      <c r="D486" s="50"/>
      <c r="E486" s="32"/>
      <c r="F486" s="64"/>
      <c r="G486" s="32"/>
      <c r="H486" s="13">
        <f t="shared" si="34"/>
        <v>0</v>
      </c>
      <c r="I486" s="33">
        <f t="shared" si="33"/>
        <v>0</v>
      </c>
    </row>
    <row r="487" spans="1:9" x14ac:dyDescent="0.25">
      <c r="B487" s="61"/>
      <c r="C487" s="61" t="s">
        <v>504</v>
      </c>
      <c r="D487" s="50"/>
      <c r="E487" s="32"/>
      <c r="F487" s="64"/>
      <c r="G487" s="32"/>
      <c r="H487" s="13">
        <f t="shared" si="34"/>
        <v>0</v>
      </c>
      <c r="I487" s="33">
        <f t="shared" si="33"/>
        <v>0</v>
      </c>
    </row>
    <row r="488" spans="1:9" x14ac:dyDescent="0.25">
      <c r="A488" s="30" t="s">
        <v>1169</v>
      </c>
      <c r="B488" s="61" t="s">
        <v>505</v>
      </c>
      <c r="C488" s="61" t="s">
        <v>506</v>
      </c>
      <c r="D488" s="50" t="s">
        <v>16</v>
      </c>
      <c r="E488" s="32">
        <v>3</v>
      </c>
      <c r="F488" s="63">
        <v>8.99</v>
      </c>
      <c r="G488" s="32">
        <v>24</v>
      </c>
      <c r="H488" s="13">
        <f t="shared" si="34"/>
        <v>11.14</v>
      </c>
      <c r="I488" s="33">
        <f t="shared" si="33"/>
        <v>33.42</v>
      </c>
    </row>
    <row r="489" spans="1:9" x14ac:dyDescent="0.25">
      <c r="B489" s="61"/>
      <c r="C489" s="61" t="s">
        <v>507</v>
      </c>
      <c r="D489" s="50"/>
      <c r="E489" s="32"/>
      <c r="F489" s="64"/>
      <c r="G489" s="32"/>
      <c r="H489" s="13">
        <f t="shared" si="34"/>
        <v>0</v>
      </c>
      <c r="I489" s="33">
        <f t="shared" si="33"/>
        <v>0</v>
      </c>
    </row>
    <row r="490" spans="1:9" x14ac:dyDescent="0.25">
      <c r="A490" s="30" t="s">
        <v>1160</v>
      </c>
      <c r="B490" s="61" t="s">
        <v>508</v>
      </c>
      <c r="C490" s="61" t="s">
        <v>509</v>
      </c>
      <c r="D490" s="50" t="s">
        <v>16</v>
      </c>
      <c r="E490" s="32">
        <v>1</v>
      </c>
      <c r="F490" s="63">
        <v>4026.89</v>
      </c>
      <c r="G490" s="32">
        <v>24</v>
      </c>
      <c r="H490" s="13">
        <f t="shared" si="34"/>
        <v>4993.34</v>
      </c>
      <c r="I490" s="33">
        <f t="shared" si="33"/>
        <v>4993.34</v>
      </c>
    </row>
    <row r="491" spans="1:9" x14ac:dyDescent="0.25">
      <c r="B491" s="61"/>
      <c r="C491" s="61" t="s">
        <v>510</v>
      </c>
      <c r="D491" s="50"/>
      <c r="E491" s="32"/>
      <c r="F491" s="64"/>
      <c r="G491" s="32"/>
      <c r="H491" s="13">
        <f t="shared" si="34"/>
        <v>0</v>
      </c>
      <c r="I491" s="33">
        <f t="shared" si="33"/>
        <v>0</v>
      </c>
    </row>
    <row r="492" spans="1:9" x14ac:dyDescent="0.25">
      <c r="B492" s="61"/>
      <c r="C492" s="61" t="s">
        <v>511</v>
      </c>
      <c r="D492" s="50"/>
      <c r="E492" s="32"/>
      <c r="F492" s="64"/>
      <c r="G492" s="32"/>
      <c r="H492" s="13">
        <f t="shared" si="34"/>
        <v>0</v>
      </c>
      <c r="I492" s="33">
        <f t="shared" si="33"/>
        <v>0</v>
      </c>
    </row>
    <row r="493" spans="1:9" x14ac:dyDescent="0.25">
      <c r="B493" s="61"/>
      <c r="C493" s="61" t="s">
        <v>512</v>
      </c>
      <c r="D493" s="50"/>
      <c r="E493" s="32"/>
      <c r="F493" s="64"/>
      <c r="G493" s="32"/>
      <c r="H493" s="13">
        <f t="shared" si="34"/>
        <v>0</v>
      </c>
      <c r="I493" s="33">
        <f t="shared" si="33"/>
        <v>0</v>
      </c>
    </row>
    <row r="494" spans="1:9" x14ac:dyDescent="0.25">
      <c r="B494" s="61"/>
      <c r="C494" s="61" t="s">
        <v>513</v>
      </c>
      <c r="D494" s="50"/>
      <c r="E494" s="32"/>
      <c r="F494" s="64"/>
      <c r="G494" s="32"/>
      <c r="H494" s="13">
        <f t="shared" si="34"/>
        <v>0</v>
      </c>
      <c r="I494" s="33">
        <f t="shared" si="33"/>
        <v>0</v>
      </c>
    </row>
    <row r="495" spans="1:9" x14ac:dyDescent="0.25">
      <c r="B495" s="61"/>
      <c r="C495" s="61" t="s">
        <v>514</v>
      </c>
      <c r="D495" s="50"/>
      <c r="E495" s="32"/>
      <c r="F495" s="64"/>
      <c r="G495" s="32"/>
      <c r="H495" s="13">
        <f t="shared" si="34"/>
        <v>0</v>
      </c>
      <c r="I495" s="33">
        <f t="shared" si="33"/>
        <v>0</v>
      </c>
    </row>
    <row r="496" spans="1:9" x14ac:dyDescent="0.25">
      <c r="A496" s="30" t="s">
        <v>1161</v>
      </c>
      <c r="B496" s="61" t="s">
        <v>515</v>
      </c>
      <c r="C496" s="61" t="s">
        <v>516</v>
      </c>
      <c r="D496" s="50" t="s">
        <v>16</v>
      </c>
      <c r="E496" s="32">
        <v>1</v>
      </c>
      <c r="F496" s="63">
        <v>4026.89</v>
      </c>
      <c r="G496" s="32">
        <v>24</v>
      </c>
      <c r="H496" s="13">
        <f t="shared" si="34"/>
        <v>4993.34</v>
      </c>
      <c r="I496" s="33">
        <f t="shared" si="33"/>
        <v>4993.34</v>
      </c>
    </row>
    <row r="497" spans="1:9" x14ac:dyDescent="0.25">
      <c r="B497" s="61"/>
      <c r="C497" s="61" t="s">
        <v>517</v>
      </c>
      <c r="D497" s="50"/>
      <c r="E497" s="32"/>
      <c r="F497" s="33"/>
      <c r="G497" s="32"/>
      <c r="H497" s="13">
        <f t="shared" si="34"/>
        <v>0</v>
      </c>
      <c r="I497" s="33">
        <f t="shared" si="33"/>
        <v>0</v>
      </c>
    </row>
    <row r="498" spans="1:9" x14ac:dyDescent="0.25">
      <c r="B498" s="61"/>
      <c r="C498" s="61" t="s">
        <v>518</v>
      </c>
      <c r="D498" s="50"/>
      <c r="E498" s="32"/>
      <c r="F498" s="33"/>
      <c r="G498" s="32"/>
      <c r="H498" s="13">
        <f t="shared" si="34"/>
        <v>0</v>
      </c>
      <c r="I498" s="33">
        <f t="shared" si="33"/>
        <v>0</v>
      </c>
    </row>
    <row r="499" spans="1:9" x14ac:dyDescent="0.25">
      <c r="B499" s="61"/>
      <c r="C499" s="61" t="s">
        <v>519</v>
      </c>
      <c r="D499" s="50"/>
      <c r="E499" s="32"/>
      <c r="F499" s="33"/>
      <c r="G499" s="32"/>
      <c r="H499" s="13">
        <f t="shared" si="34"/>
        <v>0</v>
      </c>
      <c r="I499" s="33">
        <f t="shared" si="33"/>
        <v>0</v>
      </c>
    </row>
    <row r="500" spans="1:9" x14ac:dyDescent="0.25">
      <c r="B500" s="61"/>
      <c r="C500" s="61" t="s">
        <v>520</v>
      </c>
      <c r="D500" s="50"/>
      <c r="E500" s="32"/>
      <c r="F500" s="33"/>
      <c r="G500" s="32"/>
      <c r="H500" s="13">
        <f t="shared" si="34"/>
        <v>0</v>
      </c>
      <c r="I500" s="33">
        <f t="shared" si="33"/>
        <v>0</v>
      </c>
    </row>
    <row r="501" spans="1:9" x14ac:dyDescent="0.25">
      <c r="B501" s="29"/>
      <c r="C501" s="29" t="s">
        <v>521</v>
      </c>
      <c r="D501" s="50"/>
      <c r="E501" s="32"/>
      <c r="F501" s="33"/>
      <c r="G501" s="32"/>
      <c r="H501" s="13">
        <f t="shared" si="34"/>
        <v>0</v>
      </c>
      <c r="I501" s="33">
        <f t="shared" si="33"/>
        <v>0</v>
      </c>
    </row>
    <row r="502" spans="1:9" x14ac:dyDescent="0.25">
      <c r="A502" s="30" t="s">
        <v>1143</v>
      </c>
      <c r="B502" s="61" t="s">
        <v>522</v>
      </c>
      <c r="C502" s="61" t="s">
        <v>523</v>
      </c>
      <c r="D502" s="50" t="s">
        <v>16</v>
      </c>
      <c r="E502" s="32">
        <v>1</v>
      </c>
      <c r="F502" s="63">
        <v>10253.34</v>
      </c>
      <c r="G502" s="32">
        <v>24</v>
      </c>
      <c r="H502" s="13">
        <f t="shared" si="34"/>
        <v>12714.14</v>
      </c>
      <c r="I502" s="33">
        <f t="shared" si="33"/>
        <v>12714.14</v>
      </c>
    </row>
    <row r="503" spans="1:9" x14ac:dyDescent="0.25">
      <c r="B503" s="61"/>
      <c r="C503" s="61" t="s">
        <v>524</v>
      </c>
      <c r="D503" s="50"/>
      <c r="E503" s="32"/>
      <c r="F503" s="64"/>
      <c r="G503" s="32"/>
      <c r="H503" s="13">
        <f t="shared" si="34"/>
        <v>0</v>
      </c>
      <c r="I503" s="33">
        <f t="shared" si="33"/>
        <v>0</v>
      </c>
    </row>
    <row r="504" spans="1:9" x14ac:dyDescent="0.25">
      <c r="B504" s="61"/>
      <c r="C504" s="61" t="s">
        <v>525</v>
      </c>
      <c r="D504" s="50"/>
      <c r="E504" s="32"/>
      <c r="F504" s="64"/>
      <c r="G504" s="32"/>
      <c r="H504" s="13">
        <f t="shared" si="34"/>
        <v>0</v>
      </c>
      <c r="I504" s="33">
        <f t="shared" si="33"/>
        <v>0</v>
      </c>
    </row>
    <row r="505" spans="1:9" x14ac:dyDescent="0.25">
      <c r="B505" s="61"/>
      <c r="C505" s="61" t="s">
        <v>526</v>
      </c>
      <c r="D505" s="50"/>
      <c r="E505" s="32"/>
      <c r="F505" s="64"/>
      <c r="G505" s="32"/>
      <c r="H505" s="13">
        <f t="shared" si="34"/>
        <v>0</v>
      </c>
      <c r="I505" s="33">
        <f t="shared" si="33"/>
        <v>0</v>
      </c>
    </row>
    <row r="506" spans="1:9" x14ac:dyDescent="0.25">
      <c r="B506" s="61"/>
      <c r="C506" s="61" t="s">
        <v>527</v>
      </c>
      <c r="D506" s="50"/>
      <c r="E506" s="32"/>
      <c r="F506" s="64"/>
      <c r="G506" s="32"/>
      <c r="H506" s="13">
        <f t="shared" si="34"/>
        <v>0</v>
      </c>
      <c r="I506" s="33">
        <f t="shared" si="33"/>
        <v>0</v>
      </c>
    </row>
    <row r="507" spans="1:9" x14ac:dyDescent="0.25">
      <c r="B507" s="61"/>
      <c r="C507" s="61" t="s">
        <v>528</v>
      </c>
      <c r="D507" s="50"/>
      <c r="E507" s="32"/>
      <c r="F507" s="64"/>
      <c r="G507" s="32"/>
      <c r="H507" s="13">
        <f t="shared" si="34"/>
        <v>0</v>
      </c>
      <c r="I507" s="33">
        <f t="shared" si="33"/>
        <v>0</v>
      </c>
    </row>
    <row r="508" spans="1:9" x14ac:dyDescent="0.25">
      <c r="A508" s="30" t="s">
        <v>1171</v>
      </c>
      <c r="B508" s="61" t="s">
        <v>529</v>
      </c>
      <c r="C508" s="61" t="s">
        <v>530</v>
      </c>
      <c r="D508" s="50" t="s">
        <v>27</v>
      </c>
      <c r="E508" s="35">
        <v>4690</v>
      </c>
      <c r="F508" s="63">
        <v>2.54</v>
      </c>
      <c r="G508" s="32">
        <v>24</v>
      </c>
      <c r="H508" s="13">
        <f t="shared" si="34"/>
        <v>3.14</v>
      </c>
      <c r="I508" s="33">
        <f t="shared" si="33"/>
        <v>14726.6</v>
      </c>
    </row>
    <row r="509" spans="1:9" x14ac:dyDescent="0.25">
      <c r="B509" s="61"/>
      <c r="C509" s="61" t="s">
        <v>531</v>
      </c>
      <c r="D509" s="50"/>
      <c r="E509" s="32"/>
      <c r="F509" s="64"/>
      <c r="G509" s="32"/>
      <c r="H509" s="13">
        <f t="shared" si="34"/>
        <v>0</v>
      </c>
      <c r="I509" s="33">
        <f t="shared" si="33"/>
        <v>0</v>
      </c>
    </row>
    <row r="510" spans="1:9" x14ac:dyDescent="0.25">
      <c r="B510" s="61"/>
      <c r="C510" s="61" t="s">
        <v>532</v>
      </c>
      <c r="D510" s="50"/>
      <c r="E510" s="32"/>
      <c r="F510" s="64"/>
      <c r="G510" s="32"/>
      <c r="H510" s="13">
        <f t="shared" si="34"/>
        <v>0</v>
      </c>
      <c r="I510" s="33">
        <f t="shared" si="33"/>
        <v>0</v>
      </c>
    </row>
    <row r="511" spans="1:9" x14ac:dyDescent="0.25">
      <c r="A511" s="30" t="s">
        <v>1172</v>
      </c>
      <c r="B511" s="3" t="s">
        <v>533</v>
      </c>
      <c r="C511" s="3" t="s">
        <v>530</v>
      </c>
      <c r="D511" s="50" t="s">
        <v>27</v>
      </c>
      <c r="E511" s="32">
        <v>800</v>
      </c>
      <c r="F511" s="60">
        <v>3.46</v>
      </c>
      <c r="G511" s="32">
        <v>24</v>
      </c>
      <c r="H511" s="13">
        <f t="shared" si="34"/>
        <v>4.29</v>
      </c>
      <c r="I511" s="33">
        <f t="shared" si="33"/>
        <v>3432</v>
      </c>
    </row>
    <row r="512" spans="1:9" x14ac:dyDescent="0.25">
      <c r="B512" s="41"/>
      <c r="C512" s="3" t="s">
        <v>534</v>
      </c>
      <c r="D512" s="50"/>
      <c r="E512" s="32"/>
      <c r="F512" s="12"/>
      <c r="G512" s="32"/>
      <c r="H512" s="13">
        <f t="shared" si="34"/>
        <v>0</v>
      </c>
      <c r="I512" s="33">
        <f t="shared" si="33"/>
        <v>0</v>
      </c>
    </row>
    <row r="513" spans="1:9" x14ac:dyDescent="0.25">
      <c r="B513" s="41"/>
      <c r="C513" s="3" t="s">
        <v>535</v>
      </c>
      <c r="D513" s="50"/>
      <c r="E513" s="32"/>
      <c r="F513" s="12"/>
      <c r="G513" s="32"/>
      <c r="H513" s="13">
        <f t="shared" si="34"/>
        <v>0</v>
      </c>
      <c r="I513" s="33">
        <f t="shared" si="33"/>
        <v>0</v>
      </c>
    </row>
    <row r="514" spans="1:9" x14ac:dyDescent="0.25">
      <c r="A514" s="30" t="s">
        <v>1173</v>
      </c>
      <c r="B514" s="3" t="s">
        <v>536</v>
      </c>
      <c r="C514" s="3" t="s">
        <v>530</v>
      </c>
      <c r="D514" s="50" t="s">
        <v>27</v>
      </c>
      <c r="E514" s="32">
        <v>150</v>
      </c>
      <c r="F514" s="60">
        <v>4.49</v>
      </c>
      <c r="G514" s="32">
        <v>24</v>
      </c>
      <c r="H514" s="13">
        <f t="shared" si="34"/>
        <v>5.56</v>
      </c>
      <c r="I514" s="33">
        <f t="shared" si="33"/>
        <v>834</v>
      </c>
    </row>
    <row r="515" spans="1:9" x14ac:dyDescent="0.25">
      <c r="C515" s="3" t="s">
        <v>537</v>
      </c>
      <c r="D515" s="50"/>
      <c r="E515" s="32"/>
      <c r="F515" s="12"/>
      <c r="G515" s="32"/>
      <c r="H515" s="13">
        <f t="shared" si="34"/>
        <v>0</v>
      </c>
      <c r="I515" s="33">
        <f t="shared" si="33"/>
        <v>0</v>
      </c>
    </row>
    <row r="516" spans="1:9" x14ac:dyDescent="0.25">
      <c r="C516" s="3" t="s">
        <v>535</v>
      </c>
      <c r="D516" s="50"/>
      <c r="E516" s="32"/>
      <c r="F516" s="12"/>
      <c r="G516" s="32"/>
      <c r="H516" s="13">
        <f t="shared" si="34"/>
        <v>0</v>
      </c>
      <c r="I516" s="33">
        <f t="shared" si="33"/>
        <v>0</v>
      </c>
    </row>
    <row r="517" spans="1:9" x14ac:dyDescent="0.25">
      <c r="A517" s="30" t="s">
        <v>1174</v>
      </c>
      <c r="B517" s="3" t="s">
        <v>538</v>
      </c>
      <c r="C517" s="3" t="s">
        <v>530</v>
      </c>
      <c r="D517" s="50" t="s">
        <v>27</v>
      </c>
      <c r="E517" s="32">
        <v>20</v>
      </c>
      <c r="F517" s="60">
        <v>6.27</v>
      </c>
      <c r="G517" s="32">
        <v>24</v>
      </c>
      <c r="H517" s="13">
        <f t="shared" si="34"/>
        <v>7.77</v>
      </c>
      <c r="I517" s="33">
        <f t="shared" si="33"/>
        <v>155.4</v>
      </c>
    </row>
    <row r="518" spans="1:9" x14ac:dyDescent="0.25">
      <c r="C518" s="3" t="s">
        <v>539</v>
      </c>
      <c r="D518" s="50"/>
      <c r="E518" s="32"/>
      <c r="F518" s="12"/>
      <c r="G518" s="32"/>
      <c r="H518" s="13">
        <f t="shared" si="34"/>
        <v>0</v>
      </c>
      <c r="I518" s="33">
        <f t="shared" si="33"/>
        <v>0</v>
      </c>
    </row>
    <row r="519" spans="1:9" x14ac:dyDescent="0.25">
      <c r="C519" s="3" t="s">
        <v>540</v>
      </c>
      <c r="D519" s="50"/>
      <c r="E519" s="32"/>
      <c r="F519" s="12"/>
      <c r="G519" s="32"/>
      <c r="H519" s="13">
        <f t="shared" si="34"/>
        <v>0</v>
      </c>
      <c r="I519" s="33">
        <f t="shared" si="33"/>
        <v>0</v>
      </c>
    </row>
    <row r="520" spans="1:9" x14ac:dyDescent="0.25">
      <c r="A520" s="30" t="s">
        <v>1175</v>
      </c>
      <c r="B520" s="3" t="s">
        <v>541</v>
      </c>
      <c r="C520" s="3" t="s">
        <v>542</v>
      </c>
      <c r="D520" s="50" t="s">
        <v>27</v>
      </c>
      <c r="E520" s="32">
        <v>30</v>
      </c>
      <c r="F520" s="60">
        <v>8.14</v>
      </c>
      <c r="G520" s="32">
        <v>24</v>
      </c>
      <c r="H520" s="13">
        <f t="shared" si="34"/>
        <v>10.09</v>
      </c>
      <c r="I520" s="33">
        <f t="shared" si="33"/>
        <v>302.7</v>
      </c>
    </row>
    <row r="521" spans="1:9" x14ac:dyDescent="0.25">
      <c r="C521" s="3" t="s">
        <v>543</v>
      </c>
      <c r="D521" s="50"/>
      <c r="E521" s="32"/>
      <c r="F521" s="12"/>
      <c r="G521" s="32"/>
      <c r="H521" s="13">
        <f t="shared" si="34"/>
        <v>0</v>
      </c>
      <c r="I521" s="33">
        <f t="shared" si="33"/>
        <v>0</v>
      </c>
    </row>
    <row r="522" spans="1:9" x14ac:dyDescent="0.25">
      <c r="C522" s="3" t="s">
        <v>544</v>
      </c>
      <c r="D522" s="50"/>
      <c r="E522" s="32"/>
      <c r="F522" s="12"/>
      <c r="G522" s="32"/>
      <c r="H522" s="13">
        <f t="shared" si="34"/>
        <v>0</v>
      </c>
      <c r="I522" s="33">
        <f t="shared" si="33"/>
        <v>0</v>
      </c>
    </row>
    <row r="523" spans="1:9" x14ac:dyDescent="0.25">
      <c r="A523" s="30" t="s">
        <v>1176</v>
      </c>
      <c r="B523" s="3" t="s">
        <v>545</v>
      </c>
      <c r="C523" s="3" t="s">
        <v>542</v>
      </c>
      <c r="D523" s="50" t="s">
        <v>27</v>
      </c>
      <c r="E523" s="32">
        <v>100</v>
      </c>
      <c r="F523" s="60">
        <v>11.58</v>
      </c>
      <c r="G523" s="32">
        <v>24</v>
      </c>
      <c r="H523" s="13">
        <f t="shared" si="34"/>
        <v>14.35</v>
      </c>
      <c r="I523" s="33">
        <f t="shared" si="33"/>
        <v>1435</v>
      </c>
    </row>
    <row r="524" spans="1:9" x14ac:dyDescent="0.25">
      <c r="C524" s="3" t="s">
        <v>546</v>
      </c>
      <c r="D524" s="50"/>
      <c r="E524" s="32"/>
      <c r="F524" s="12"/>
      <c r="G524" s="32"/>
      <c r="H524" s="13">
        <f t="shared" si="34"/>
        <v>0</v>
      </c>
      <c r="I524" s="33">
        <f t="shared" si="33"/>
        <v>0</v>
      </c>
    </row>
    <row r="525" spans="1:9" x14ac:dyDescent="0.25">
      <c r="C525" s="3" t="s">
        <v>544</v>
      </c>
      <c r="D525" s="50"/>
      <c r="E525" s="32"/>
      <c r="F525" s="12"/>
      <c r="G525" s="32"/>
      <c r="H525" s="13">
        <f t="shared" si="34"/>
        <v>0</v>
      </c>
      <c r="I525" s="33">
        <f t="shared" si="33"/>
        <v>0</v>
      </c>
    </row>
    <row r="526" spans="1:9" x14ac:dyDescent="0.25">
      <c r="A526" s="30" t="s">
        <v>1177</v>
      </c>
      <c r="B526" s="3" t="s">
        <v>547</v>
      </c>
      <c r="C526" s="3" t="s">
        <v>542</v>
      </c>
      <c r="D526" s="50" t="s">
        <v>27</v>
      </c>
      <c r="E526" s="32">
        <v>520</v>
      </c>
      <c r="F526" s="60">
        <v>6.33</v>
      </c>
      <c r="G526" s="32">
        <v>24</v>
      </c>
      <c r="H526" s="13">
        <f t="shared" si="34"/>
        <v>7.84</v>
      </c>
      <c r="I526" s="33">
        <f t="shared" si="33"/>
        <v>4076.8</v>
      </c>
    </row>
    <row r="527" spans="1:9" x14ac:dyDescent="0.25">
      <c r="C527" s="3" t="s">
        <v>548</v>
      </c>
      <c r="D527" s="50"/>
      <c r="E527" s="32"/>
      <c r="F527" s="12"/>
      <c r="G527" s="32"/>
      <c r="H527" s="13">
        <f t="shared" si="34"/>
        <v>0</v>
      </c>
      <c r="I527" s="33">
        <f t="shared" si="33"/>
        <v>0</v>
      </c>
    </row>
    <row r="528" spans="1:9" x14ac:dyDescent="0.25">
      <c r="C528" s="3" t="s">
        <v>549</v>
      </c>
      <c r="D528" s="50"/>
      <c r="E528" s="32"/>
      <c r="F528" s="12"/>
      <c r="G528" s="32"/>
      <c r="H528" s="13">
        <f t="shared" si="34"/>
        <v>0</v>
      </c>
      <c r="I528" s="33">
        <f t="shared" si="33"/>
        <v>0</v>
      </c>
    </row>
    <row r="529" spans="1:9" x14ac:dyDescent="0.25">
      <c r="A529" s="30" t="s">
        <v>1178</v>
      </c>
      <c r="B529" s="3" t="s">
        <v>550</v>
      </c>
      <c r="C529" s="3" t="s">
        <v>542</v>
      </c>
      <c r="D529" s="50" t="s">
        <v>27</v>
      </c>
      <c r="E529" s="32">
        <v>230</v>
      </c>
      <c r="F529" s="60">
        <v>8.7100000000000009</v>
      </c>
      <c r="G529" s="32">
        <v>24</v>
      </c>
      <c r="H529" s="13">
        <f t="shared" si="34"/>
        <v>10.8</v>
      </c>
      <c r="I529" s="33">
        <f t="shared" si="33"/>
        <v>2484</v>
      </c>
    </row>
    <row r="530" spans="1:9" x14ac:dyDescent="0.25">
      <c r="C530" s="3" t="s">
        <v>551</v>
      </c>
      <c r="D530" s="50"/>
      <c r="E530" s="32"/>
      <c r="F530" s="12"/>
      <c r="G530" s="32"/>
      <c r="H530" s="13">
        <f t="shared" si="34"/>
        <v>0</v>
      </c>
      <c r="I530" s="33">
        <f t="shared" si="33"/>
        <v>0</v>
      </c>
    </row>
    <row r="531" spans="1:9" x14ac:dyDescent="0.25">
      <c r="C531" s="3" t="s">
        <v>549</v>
      </c>
      <c r="D531" s="50"/>
      <c r="E531" s="32"/>
      <c r="F531" s="12"/>
      <c r="G531" s="32"/>
      <c r="H531" s="13">
        <f t="shared" si="34"/>
        <v>0</v>
      </c>
      <c r="I531" s="33">
        <f t="shared" si="33"/>
        <v>0</v>
      </c>
    </row>
    <row r="532" spans="1:9" x14ac:dyDescent="0.25">
      <c r="A532" s="30" t="s">
        <v>1179</v>
      </c>
      <c r="B532" s="3" t="s">
        <v>552</v>
      </c>
      <c r="C532" s="3" t="s">
        <v>542</v>
      </c>
      <c r="D532" s="50" t="s">
        <v>27</v>
      </c>
      <c r="E532" s="32">
        <v>130</v>
      </c>
      <c r="F532" s="60">
        <v>12.34</v>
      </c>
      <c r="G532" s="32">
        <v>24</v>
      </c>
      <c r="H532" s="13">
        <f t="shared" si="34"/>
        <v>15.3</v>
      </c>
      <c r="I532" s="33">
        <f t="shared" si="33"/>
        <v>1989</v>
      </c>
    </row>
    <row r="533" spans="1:9" x14ac:dyDescent="0.25">
      <c r="C533" s="3" t="s">
        <v>553</v>
      </c>
      <c r="D533" s="50"/>
      <c r="E533" s="32"/>
      <c r="F533" s="12"/>
      <c r="G533" s="32"/>
      <c r="H533" s="13">
        <f t="shared" si="34"/>
        <v>0</v>
      </c>
      <c r="I533" s="33">
        <f t="shared" si="33"/>
        <v>0</v>
      </c>
    </row>
    <row r="534" spans="1:9" x14ac:dyDescent="0.25">
      <c r="C534" s="3" t="s">
        <v>549</v>
      </c>
      <c r="D534" s="50"/>
      <c r="E534" s="32"/>
      <c r="F534" s="12"/>
      <c r="G534" s="32"/>
      <c r="H534" s="13">
        <f t="shared" si="34"/>
        <v>0</v>
      </c>
      <c r="I534" s="33">
        <f t="shared" si="33"/>
        <v>0</v>
      </c>
    </row>
    <row r="535" spans="1:9" x14ac:dyDescent="0.25">
      <c r="A535" s="30" t="s">
        <v>1180</v>
      </c>
      <c r="B535" s="3" t="s">
        <v>554</v>
      </c>
      <c r="C535" s="3" t="s">
        <v>542</v>
      </c>
      <c r="D535" s="50" t="s">
        <v>27</v>
      </c>
      <c r="E535" s="32">
        <v>250</v>
      </c>
      <c r="F535" s="60">
        <v>17.45</v>
      </c>
      <c r="G535" s="32">
        <v>24</v>
      </c>
      <c r="H535" s="13">
        <f t="shared" si="34"/>
        <v>21.63</v>
      </c>
      <c r="I535" s="33">
        <f t="shared" si="33"/>
        <v>5407.5</v>
      </c>
    </row>
    <row r="536" spans="1:9" x14ac:dyDescent="0.25">
      <c r="C536" s="3" t="s">
        <v>555</v>
      </c>
      <c r="D536" s="50"/>
      <c r="E536" s="32"/>
      <c r="F536" s="12"/>
      <c r="G536" s="32"/>
      <c r="H536" s="13">
        <f t="shared" si="34"/>
        <v>0</v>
      </c>
      <c r="I536" s="33">
        <f t="shared" ref="I536:I599" si="35">TRUNC((+E536*H536),2)</f>
        <v>0</v>
      </c>
    </row>
    <row r="537" spans="1:9" x14ac:dyDescent="0.25">
      <c r="C537" s="3" t="s">
        <v>549</v>
      </c>
      <c r="D537" s="50"/>
      <c r="E537" s="32"/>
      <c r="F537" s="12"/>
      <c r="G537" s="32"/>
      <c r="H537" s="13">
        <f t="shared" ref="H537:H600" si="36">TRUNC(+F537*((+G537/100)+1),2)</f>
        <v>0</v>
      </c>
      <c r="I537" s="33">
        <f t="shared" si="35"/>
        <v>0</v>
      </c>
    </row>
    <row r="538" spans="1:9" x14ac:dyDescent="0.25">
      <c r="A538" s="30" t="s">
        <v>1144</v>
      </c>
      <c r="B538" s="3" t="s">
        <v>556</v>
      </c>
      <c r="C538" s="3" t="s">
        <v>542</v>
      </c>
      <c r="D538" s="50" t="s">
        <v>27</v>
      </c>
      <c r="E538" s="32">
        <v>50</v>
      </c>
      <c r="F538" s="60">
        <v>43.24</v>
      </c>
      <c r="G538" s="32">
        <v>24</v>
      </c>
      <c r="H538" s="13">
        <f t="shared" si="36"/>
        <v>53.61</v>
      </c>
      <c r="I538" s="33">
        <f t="shared" si="35"/>
        <v>2680.5</v>
      </c>
    </row>
    <row r="539" spans="1:9" x14ac:dyDescent="0.25">
      <c r="C539" s="3" t="s">
        <v>557</v>
      </c>
      <c r="D539" s="50"/>
      <c r="E539" s="32"/>
      <c r="F539" s="12"/>
      <c r="G539" s="32"/>
      <c r="H539" s="13">
        <f t="shared" si="36"/>
        <v>0</v>
      </c>
      <c r="I539" s="33">
        <f t="shared" si="35"/>
        <v>0</v>
      </c>
    </row>
    <row r="540" spans="1:9" x14ac:dyDescent="0.25">
      <c r="C540" s="3" t="s">
        <v>549</v>
      </c>
      <c r="D540" s="50"/>
      <c r="E540" s="32"/>
      <c r="F540" s="12"/>
      <c r="G540" s="32"/>
      <c r="H540" s="13">
        <f t="shared" si="36"/>
        <v>0</v>
      </c>
      <c r="I540" s="33">
        <f t="shared" si="35"/>
        <v>0</v>
      </c>
    </row>
    <row r="541" spans="1:9" x14ac:dyDescent="0.25">
      <c r="A541" s="30" t="s">
        <v>1145</v>
      </c>
      <c r="B541" s="3" t="s">
        <v>558</v>
      </c>
      <c r="C541" s="3" t="s">
        <v>542</v>
      </c>
      <c r="D541" s="50" t="s">
        <v>27</v>
      </c>
      <c r="E541" s="32">
        <v>70</v>
      </c>
      <c r="F541" s="60">
        <v>52.79</v>
      </c>
      <c r="G541" s="32">
        <v>24</v>
      </c>
      <c r="H541" s="13">
        <f t="shared" si="36"/>
        <v>65.45</v>
      </c>
      <c r="I541" s="33">
        <f t="shared" si="35"/>
        <v>4581.5</v>
      </c>
    </row>
    <row r="542" spans="1:9" x14ac:dyDescent="0.25">
      <c r="C542" s="3" t="s">
        <v>559</v>
      </c>
      <c r="D542" s="50"/>
      <c r="E542" s="32"/>
      <c r="F542" s="12"/>
      <c r="G542" s="32"/>
      <c r="H542" s="13">
        <f t="shared" si="36"/>
        <v>0</v>
      </c>
      <c r="I542" s="33">
        <f t="shared" si="35"/>
        <v>0</v>
      </c>
    </row>
    <row r="543" spans="1:9" x14ac:dyDescent="0.25">
      <c r="C543" s="3" t="s">
        <v>560</v>
      </c>
      <c r="D543" s="50"/>
      <c r="E543" s="32"/>
      <c r="F543" s="12"/>
      <c r="G543" s="32"/>
      <c r="H543" s="13">
        <f t="shared" si="36"/>
        <v>0</v>
      </c>
      <c r="I543" s="33">
        <f t="shared" si="35"/>
        <v>0</v>
      </c>
    </row>
    <row r="544" spans="1:9" x14ac:dyDescent="0.25">
      <c r="A544" s="30" t="s">
        <v>1146</v>
      </c>
      <c r="B544" s="3" t="s">
        <v>561</v>
      </c>
      <c r="C544" s="3" t="s">
        <v>542</v>
      </c>
      <c r="D544" s="50" t="s">
        <v>27</v>
      </c>
      <c r="E544" s="32">
        <v>40</v>
      </c>
      <c r="F544" s="60">
        <v>72.760000000000005</v>
      </c>
      <c r="G544" s="32">
        <v>24</v>
      </c>
      <c r="H544" s="13">
        <f t="shared" si="36"/>
        <v>90.22</v>
      </c>
      <c r="I544" s="33">
        <f t="shared" si="35"/>
        <v>3608.8</v>
      </c>
    </row>
    <row r="545" spans="1:9" x14ac:dyDescent="0.25">
      <c r="C545" s="3" t="s">
        <v>562</v>
      </c>
      <c r="D545" s="50"/>
      <c r="E545" s="32"/>
      <c r="F545" s="12"/>
      <c r="G545" s="32"/>
      <c r="H545" s="13">
        <f t="shared" si="36"/>
        <v>0</v>
      </c>
      <c r="I545" s="33">
        <f t="shared" si="35"/>
        <v>0</v>
      </c>
    </row>
    <row r="546" spans="1:9" x14ac:dyDescent="0.25">
      <c r="B546" s="41"/>
      <c r="C546" s="41" t="s">
        <v>560</v>
      </c>
      <c r="D546" s="50"/>
      <c r="E546" s="32"/>
      <c r="F546" s="62"/>
      <c r="G546" s="32"/>
      <c r="H546" s="13">
        <f t="shared" si="36"/>
        <v>0</v>
      </c>
      <c r="I546" s="33">
        <f t="shared" si="35"/>
        <v>0</v>
      </c>
    </row>
    <row r="547" spans="1:9" x14ac:dyDescent="0.25">
      <c r="A547" s="30" t="s">
        <v>1147</v>
      </c>
      <c r="B547" s="41" t="s">
        <v>563</v>
      </c>
      <c r="C547" s="41" t="s">
        <v>542</v>
      </c>
      <c r="D547" s="50" t="s">
        <v>27</v>
      </c>
      <c r="E547" s="35">
        <v>202</v>
      </c>
      <c r="F547" s="60">
        <v>101.3</v>
      </c>
      <c r="G547" s="32">
        <v>24</v>
      </c>
      <c r="H547" s="13">
        <f>TRUNC(+F547*((+G547/100)+1),2)</f>
        <v>125.61</v>
      </c>
      <c r="I547" s="33">
        <f>TRUNC((+E547*H547),2)</f>
        <v>25373.22</v>
      </c>
    </row>
    <row r="548" spans="1:9" x14ac:dyDescent="0.25">
      <c r="B548" s="41"/>
      <c r="C548" s="41" t="s">
        <v>564</v>
      </c>
      <c r="D548" s="50"/>
      <c r="E548" s="32"/>
      <c r="F548" s="62"/>
      <c r="G548" s="32"/>
      <c r="H548" s="13">
        <f t="shared" si="36"/>
        <v>0</v>
      </c>
      <c r="I548" s="33">
        <f t="shared" si="35"/>
        <v>0</v>
      </c>
    </row>
    <row r="549" spans="1:9" x14ac:dyDescent="0.25">
      <c r="B549" s="41"/>
      <c r="C549" s="41" t="s">
        <v>560</v>
      </c>
      <c r="D549" s="50"/>
      <c r="E549" s="32"/>
      <c r="F549" s="62"/>
      <c r="G549" s="32"/>
      <c r="H549" s="13">
        <f t="shared" si="36"/>
        <v>0</v>
      </c>
      <c r="I549" s="33">
        <f t="shared" si="35"/>
        <v>0</v>
      </c>
    </row>
    <row r="550" spans="1:9" x14ac:dyDescent="0.25">
      <c r="A550" s="30" t="s">
        <v>1198</v>
      </c>
      <c r="B550" s="3" t="s">
        <v>565</v>
      </c>
      <c r="C550" s="3" t="s">
        <v>566</v>
      </c>
      <c r="D550" s="50" t="s">
        <v>27</v>
      </c>
      <c r="E550" s="32">
        <v>1800</v>
      </c>
      <c r="F550" s="60">
        <v>3.9</v>
      </c>
      <c r="G550" s="32">
        <v>24</v>
      </c>
      <c r="H550" s="13">
        <f t="shared" si="36"/>
        <v>4.83</v>
      </c>
      <c r="I550" s="33">
        <f t="shared" si="35"/>
        <v>8694</v>
      </c>
    </row>
    <row r="551" spans="1:9" x14ac:dyDescent="0.25">
      <c r="C551" s="3" t="s">
        <v>567</v>
      </c>
      <c r="D551" s="50"/>
      <c r="E551" s="32"/>
      <c r="F551" s="12"/>
      <c r="G551" s="32"/>
      <c r="H551" s="13">
        <f t="shared" si="36"/>
        <v>0</v>
      </c>
      <c r="I551" s="33">
        <f t="shared" si="35"/>
        <v>0</v>
      </c>
    </row>
    <row r="552" spans="1:9" x14ac:dyDescent="0.25">
      <c r="A552" s="30" t="s">
        <v>1170</v>
      </c>
      <c r="B552" s="41" t="s">
        <v>568</v>
      </c>
      <c r="C552" s="41" t="s">
        <v>569</v>
      </c>
      <c r="D552" s="50" t="s">
        <v>27</v>
      </c>
      <c r="E552" s="32">
        <v>460</v>
      </c>
      <c r="F552" s="60">
        <v>20.57</v>
      </c>
      <c r="G552" s="32">
        <v>24</v>
      </c>
      <c r="H552" s="13">
        <f t="shared" si="36"/>
        <v>25.5</v>
      </c>
      <c r="I552" s="33">
        <f t="shared" si="35"/>
        <v>11730</v>
      </c>
    </row>
    <row r="553" spans="1:9" x14ac:dyDescent="0.25">
      <c r="B553" s="41"/>
      <c r="C553" s="41" t="s">
        <v>570</v>
      </c>
      <c r="D553" s="50"/>
      <c r="E553" s="32"/>
      <c r="F553" s="62"/>
      <c r="G553" s="32"/>
      <c r="H553" s="13">
        <f t="shared" si="36"/>
        <v>0</v>
      </c>
      <c r="I553" s="33">
        <f t="shared" si="35"/>
        <v>0</v>
      </c>
    </row>
    <row r="554" spans="1:9" x14ac:dyDescent="0.25">
      <c r="A554" s="30" t="s">
        <v>1181</v>
      </c>
      <c r="B554" s="3" t="s">
        <v>571</v>
      </c>
      <c r="C554" s="3" t="s">
        <v>572</v>
      </c>
      <c r="D554" s="50" t="s">
        <v>27</v>
      </c>
      <c r="E554" s="32">
        <v>100</v>
      </c>
      <c r="F554" s="60">
        <v>7.06</v>
      </c>
      <c r="G554" s="32">
        <v>24</v>
      </c>
      <c r="H554" s="13">
        <f t="shared" si="36"/>
        <v>8.75</v>
      </c>
      <c r="I554" s="33">
        <f t="shared" si="35"/>
        <v>875</v>
      </c>
    </row>
    <row r="555" spans="1:9" x14ac:dyDescent="0.25">
      <c r="C555" s="3" t="s">
        <v>573</v>
      </c>
      <c r="D555" s="50"/>
      <c r="E555" s="32"/>
      <c r="F555" s="12"/>
      <c r="G555" s="32"/>
      <c r="H555" s="13">
        <f t="shared" si="36"/>
        <v>0</v>
      </c>
      <c r="I555" s="33">
        <f t="shared" si="35"/>
        <v>0</v>
      </c>
    </row>
    <row r="556" spans="1:9" x14ac:dyDescent="0.25">
      <c r="A556" s="30" t="s">
        <v>1182</v>
      </c>
      <c r="B556" s="3" t="s">
        <v>574</v>
      </c>
      <c r="C556" s="3" t="s">
        <v>572</v>
      </c>
      <c r="D556" s="50" t="s">
        <v>27</v>
      </c>
      <c r="E556" s="32">
        <v>210</v>
      </c>
      <c r="F556" s="60">
        <v>15.23</v>
      </c>
      <c r="G556" s="32">
        <v>24</v>
      </c>
      <c r="H556" s="13">
        <f t="shared" si="36"/>
        <v>18.88</v>
      </c>
      <c r="I556" s="33">
        <f t="shared" si="35"/>
        <v>3964.8</v>
      </c>
    </row>
    <row r="557" spans="1:9" x14ac:dyDescent="0.25">
      <c r="C557" s="3" t="s">
        <v>575</v>
      </c>
      <c r="D557" s="50"/>
      <c r="E557" s="32"/>
      <c r="F557" s="12"/>
      <c r="G557" s="32"/>
      <c r="H557" s="13">
        <f t="shared" si="36"/>
        <v>0</v>
      </c>
      <c r="I557" s="33">
        <f t="shared" si="35"/>
        <v>0</v>
      </c>
    </row>
    <row r="558" spans="1:9" x14ac:dyDescent="0.25">
      <c r="A558" s="30" t="s">
        <v>1183</v>
      </c>
      <c r="B558" s="3" t="s">
        <v>576</v>
      </c>
      <c r="C558" s="3" t="s">
        <v>577</v>
      </c>
      <c r="D558" s="50" t="s">
        <v>27</v>
      </c>
      <c r="E558" s="32">
        <v>155</v>
      </c>
      <c r="F558" s="60">
        <v>21.36</v>
      </c>
      <c r="G558" s="32">
        <v>24</v>
      </c>
      <c r="H558" s="13">
        <f t="shared" si="36"/>
        <v>26.48</v>
      </c>
      <c r="I558" s="33">
        <f t="shared" si="35"/>
        <v>4104.3999999999996</v>
      </c>
    </row>
    <row r="559" spans="1:9" x14ac:dyDescent="0.25">
      <c r="C559" s="3" t="s">
        <v>578</v>
      </c>
      <c r="D559" s="50"/>
      <c r="E559" s="32"/>
      <c r="F559" s="12"/>
      <c r="G559" s="32"/>
      <c r="H559" s="13">
        <f t="shared" si="36"/>
        <v>0</v>
      </c>
      <c r="I559" s="33">
        <f t="shared" si="35"/>
        <v>0</v>
      </c>
    </row>
    <row r="560" spans="1:9" x14ac:dyDescent="0.25">
      <c r="A560" s="30" t="s">
        <v>1205</v>
      </c>
      <c r="B560" s="3" t="s">
        <v>579</v>
      </c>
      <c r="C560" s="3" t="s">
        <v>580</v>
      </c>
      <c r="D560" s="50" t="s">
        <v>27</v>
      </c>
      <c r="E560" s="32">
        <v>100</v>
      </c>
      <c r="F560" s="60">
        <v>26.68</v>
      </c>
      <c r="G560" s="32">
        <v>24</v>
      </c>
      <c r="H560" s="13">
        <f t="shared" si="36"/>
        <v>33.08</v>
      </c>
      <c r="I560" s="33">
        <f t="shared" si="35"/>
        <v>3308</v>
      </c>
    </row>
    <row r="561" spans="1:9" x14ac:dyDescent="0.25">
      <c r="C561" s="3" t="s">
        <v>581</v>
      </c>
      <c r="D561" s="50"/>
      <c r="E561" s="32"/>
      <c r="F561" s="33"/>
      <c r="G561" s="32"/>
      <c r="H561" s="13">
        <f t="shared" si="36"/>
        <v>0</v>
      </c>
      <c r="I561" s="33">
        <f t="shared" si="35"/>
        <v>0</v>
      </c>
    </row>
    <row r="562" spans="1:9" x14ac:dyDescent="0.25">
      <c r="A562" s="30" t="s">
        <v>1206</v>
      </c>
      <c r="B562" s="41" t="s">
        <v>1424</v>
      </c>
      <c r="C562" s="41" t="s">
        <v>582</v>
      </c>
      <c r="D562" s="50" t="s">
        <v>27</v>
      </c>
      <c r="E562" s="35">
        <v>830</v>
      </c>
      <c r="F562" s="55">
        <v>1.54</v>
      </c>
      <c r="G562" s="32">
        <v>24</v>
      </c>
      <c r="H562" s="13">
        <f t="shared" si="36"/>
        <v>1.9</v>
      </c>
      <c r="I562" s="33">
        <f t="shared" si="35"/>
        <v>1577</v>
      </c>
    </row>
    <row r="563" spans="1:9" x14ac:dyDescent="0.25">
      <c r="B563" s="41"/>
      <c r="C563" s="41" t="s">
        <v>583</v>
      </c>
      <c r="D563" s="50"/>
      <c r="E563" s="32"/>
      <c r="F563" s="33"/>
      <c r="G563" s="32"/>
      <c r="H563" s="13">
        <f t="shared" si="36"/>
        <v>0</v>
      </c>
      <c r="I563" s="33">
        <f t="shared" si="35"/>
        <v>0</v>
      </c>
    </row>
    <row r="564" spans="1:9" x14ac:dyDescent="0.25">
      <c r="B564" s="41"/>
      <c r="C564" s="41" t="s">
        <v>584</v>
      </c>
      <c r="D564" s="50"/>
      <c r="E564" s="32"/>
      <c r="F564" s="33"/>
      <c r="G564" s="32"/>
      <c r="H564" s="13">
        <f t="shared" si="36"/>
        <v>0</v>
      </c>
      <c r="I564" s="33">
        <f t="shared" si="35"/>
        <v>0</v>
      </c>
    </row>
    <row r="565" spans="1:9" x14ac:dyDescent="0.25">
      <c r="B565" s="41"/>
      <c r="C565" s="41" t="s">
        <v>585</v>
      </c>
      <c r="D565" s="50"/>
      <c r="E565" s="32"/>
      <c r="F565" s="33"/>
      <c r="G565" s="32"/>
      <c r="H565" s="13">
        <f t="shared" si="36"/>
        <v>0</v>
      </c>
      <c r="I565" s="33">
        <f t="shared" si="35"/>
        <v>0</v>
      </c>
    </row>
    <row r="566" spans="1:9" x14ac:dyDescent="0.25">
      <c r="B566" s="41"/>
      <c r="C566" s="41" t="s">
        <v>586</v>
      </c>
      <c r="D566" s="50"/>
      <c r="E566" s="32"/>
      <c r="F566" s="33"/>
      <c r="G566" s="32"/>
      <c r="H566" s="13">
        <f t="shared" si="36"/>
        <v>0</v>
      </c>
      <c r="I566" s="33">
        <f t="shared" si="35"/>
        <v>0</v>
      </c>
    </row>
    <row r="567" spans="1:9" x14ac:dyDescent="0.25">
      <c r="A567" s="30" t="s">
        <v>1149</v>
      </c>
      <c r="B567" s="3" t="s">
        <v>587</v>
      </c>
      <c r="C567" s="3" t="s">
        <v>588</v>
      </c>
      <c r="D567" s="50" t="s">
        <v>16</v>
      </c>
      <c r="E567" s="32">
        <v>1</v>
      </c>
      <c r="F567" s="60">
        <v>18231.04</v>
      </c>
      <c r="G567" s="32">
        <v>24</v>
      </c>
      <c r="H567" s="13">
        <f t="shared" si="36"/>
        <v>22606.48</v>
      </c>
      <c r="I567" s="33">
        <f t="shared" si="35"/>
        <v>22606.48</v>
      </c>
    </row>
    <row r="568" spans="1:9" x14ac:dyDescent="0.25">
      <c r="C568" s="3" t="s">
        <v>589</v>
      </c>
      <c r="D568" s="50"/>
      <c r="E568" s="32"/>
      <c r="F568" s="12"/>
      <c r="G568" s="32"/>
      <c r="H568" s="13">
        <f t="shared" si="36"/>
        <v>0</v>
      </c>
      <c r="I568" s="33">
        <f t="shared" si="35"/>
        <v>0</v>
      </c>
    </row>
    <row r="569" spans="1:9" x14ac:dyDescent="0.25">
      <c r="C569" s="3" t="s">
        <v>590</v>
      </c>
      <c r="D569" s="50"/>
      <c r="E569" s="32"/>
      <c r="F569" s="12"/>
      <c r="G569" s="32"/>
      <c r="H569" s="13">
        <f t="shared" si="36"/>
        <v>0</v>
      </c>
      <c r="I569" s="33">
        <f t="shared" si="35"/>
        <v>0</v>
      </c>
    </row>
    <row r="570" spans="1:9" x14ac:dyDescent="0.25">
      <c r="A570" s="30" t="s">
        <v>1152</v>
      </c>
      <c r="B570" s="41" t="s">
        <v>1425</v>
      </c>
      <c r="C570" s="41" t="s">
        <v>591</v>
      </c>
      <c r="D570" s="50" t="s">
        <v>16</v>
      </c>
      <c r="E570" s="32">
        <v>5</v>
      </c>
      <c r="F570" s="60">
        <v>121.83</v>
      </c>
      <c r="G570" s="32">
        <v>24</v>
      </c>
      <c r="H570" s="13">
        <f t="shared" si="36"/>
        <v>151.06</v>
      </c>
      <c r="I570" s="33">
        <f t="shared" si="35"/>
        <v>755.3</v>
      </c>
    </row>
    <row r="571" spans="1:9" x14ac:dyDescent="0.25">
      <c r="B571" s="41"/>
      <c r="C571" s="41" t="s">
        <v>592</v>
      </c>
      <c r="D571" s="50"/>
      <c r="E571" s="32"/>
      <c r="F571" s="33"/>
      <c r="G571" s="32"/>
      <c r="H571" s="13">
        <f t="shared" si="36"/>
        <v>0</v>
      </c>
      <c r="I571" s="33">
        <f t="shared" si="35"/>
        <v>0</v>
      </c>
    </row>
    <row r="572" spans="1:9" x14ac:dyDescent="0.25">
      <c r="A572" s="30" t="s">
        <v>1202</v>
      </c>
      <c r="B572" s="3" t="s">
        <v>593</v>
      </c>
      <c r="C572" s="3" t="s">
        <v>594</v>
      </c>
      <c r="D572" s="50" t="s">
        <v>16</v>
      </c>
      <c r="E572" s="32">
        <v>50</v>
      </c>
      <c r="F572" s="60">
        <v>20.62</v>
      </c>
      <c r="G572" s="32">
        <v>24</v>
      </c>
      <c r="H572" s="13">
        <f t="shared" si="36"/>
        <v>25.56</v>
      </c>
      <c r="I572" s="33">
        <f t="shared" si="35"/>
        <v>1278</v>
      </c>
    </row>
    <row r="573" spans="1:9" x14ac:dyDescent="0.25">
      <c r="C573" s="3" t="s">
        <v>595</v>
      </c>
      <c r="D573" s="50"/>
      <c r="E573" s="32"/>
      <c r="F573" s="12"/>
      <c r="G573" s="32"/>
      <c r="H573" s="13">
        <f t="shared" si="36"/>
        <v>0</v>
      </c>
      <c r="I573" s="33">
        <f t="shared" si="35"/>
        <v>0</v>
      </c>
    </row>
    <row r="574" spans="1:9" x14ac:dyDescent="0.25">
      <c r="A574" s="30" t="s">
        <v>1211</v>
      </c>
      <c r="B574" s="3" t="s">
        <v>596</v>
      </c>
      <c r="C574" s="3" t="s">
        <v>597</v>
      </c>
      <c r="D574" s="50" t="s">
        <v>16</v>
      </c>
      <c r="E574" s="32">
        <v>200</v>
      </c>
      <c r="F574" s="60">
        <v>5.8</v>
      </c>
      <c r="G574" s="32">
        <v>24</v>
      </c>
      <c r="H574" s="13">
        <f t="shared" si="36"/>
        <v>7.19</v>
      </c>
      <c r="I574" s="33">
        <f t="shared" si="35"/>
        <v>1438</v>
      </c>
    </row>
    <row r="575" spans="1:9" x14ac:dyDescent="0.25">
      <c r="C575" s="3" t="s">
        <v>598</v>
      </c>
      <c r="D575" s="50"/>
      <c r="E575" s="32"/>
      <c r="F575" s="12"/>
      <c r="G575" s="32"/>
      <c r="H575" s="13">
        <f t="shared" si="36"/>
        <v>0</v>
      </c>
      <c r="I575" s="33">
        <f t="shared" si="35"/>
        <v>0</v>
      </c>
    </row>
    <row r="576" spans="1:9" x14ac:dyDescent="0.25">
      <c r="A576" s="30" t="s">
        <v>1184</v>
      </c>
      <c r="B576" s="3" t="s">
        <v>599</v>
      </c>
      <c r="C576" s="3" t="s">
        <v>600</v>
      </c>
      <c r="D576" s="50" t="s">
        <v>16</v>
      </c>
      <c r="E576" s="32">
        <v>40</v>
      </c>
      <c r="F576" s="60">
        <v>6.16</v>
      </c>
      <c r="G576" s="32">
        <v>24</v>
      </c>
      <c r="H576" s="13">
        <f t="shared" si="36"/>
        <v>7.63</v>
      </c>
      <c r="I576" s="33">
        <f t="shared" si="35"/>
        <v>305.2</v>
      </c>
    </row>
    <row r="577" spans="1:9" x14ac:dyDescent="0.25">
      <c r="C577" s="3" t="s">
        <v>601</v>
      </c>
      <c r="D577" s="50"/>
      <c r="E577" s="32"/>
      <c r="F577" s="12"/>
      <c r="G577" s="32"/>
      <c r="H577" s="13">
        <f t="shared" si="36"/>
        <v>0</v>
      </c>
      <c r="I577" s="33">
        <f t="shared" si="35"/>
        <v>0</v>
      </c>
    </row>
    <row r="578" spans="1:9" x14ac:dyDescent="0.25">
      <c r="A578" s="30" t="s">
        <v>1212</v>
      </c>
      <c r="B578" s="3" t="s">
        <v>602</v>
      </c>
      <c r="C578" s="3" t="s">
        <v>603</v>
      </c>
      <c r="D578" s="50" t="s">
        <v>16</v>
      </c>
      <c r="E578" s="32">
        <v>125</v>
      </c>
      <c r="F578" s="60">
        <v>6.5</v>
      </c>
      <c r="G578" s="32">
        <v>24</v>
      </c>
      <c r="H578" s="13">
        <f t="shared" si="36"/>
        <v>8.06</v>
      </c>
      <c r="I578" s="33">
        <f t="shared" si="35"/>
        <v>1007.5</v>
      </c>
    </row>
    <row r="579" spans="1:9" x14ac:dyDescent="0.25">
      <c r="C579" s="3" t="s">
        <v>598</v>
      </c>
      <c r="D579" s="50"/>
      <c r="E579" s="32"/>
      <c r="F579" s="12"/>
      <c r="G579" s="32"/>
      <c r="H579" s="13">
        <f t="shared" si="36"/>
        <v>0</v>
      </c>
      <c r="I579" s="33">
        <f t="shared" si="35"/>
        <v>0</v>
      </c>
    </row>
    <row r="580" spans="1:9" x14ac:dyDescent="0.25">
      <c r="A580" s="30" t="s">
        <v>1217</v>
      </c>
      <c r="B580" s="3" t="s">
        <v>604</v>
      </c>
      <c r="C580" s="3" t="s">
        <v>605</v>
      </c>
      <c r="D580" s="50" t="s">
        <v>16</v>
      </c>
      <c r="E580" s="32">
        <v>1</v>
      </c>
      <c r="F580" s="60">
        <v>155.56</v>
      </c>
      <c r="G580" s="32">
        <v>24</v>
      </c>
      <c r="H580" s="13">
        <f t="shared" si="36"/>
        <v>192.89</v>
      </c>
      <c r="I580" s="33">
        <f t="shared" si="35"/>
        <v>192.89</v>
      </c>
    </row>
    <row r="581" spans="1:9" x14ac:dyDescent="0.25">
      <c r="C581" s="3" t="s">
        <v>606</v>
      </c>
      <c r="D581" s="50"/>
      <c r="E581" s="32"/>
      <c r="F581" s="12"/>
      <c r="G581" s="32"/>
      <c r="H581" s="13">
        <f t="shared" si="36"/>
        <v>0</v>
      </c>
      <c r="I581" s="33">
        <f t="shared" si="35"/>
        <v>0</v>
      </c>
    </row>
    <row r="582" spans="1:9" x14ac:dyDescent="0.25">
      <c r="C582" s="3" t="s">
        <v>607</v>
      </c>
      <c r="D582" s="50"/>
      <c r="E582" s="32"/>
      <c r="F582" s="12"/>
      <c r="G582" s="32"/>
      <c r="H582" s="13">
        <f t="shared" si="36"/>
        <v>0</v>
      </c>
      <c r="I582" s="33">
        <f t="shared" si="35"/>
        <v>0</v>
      </c>
    </row>
    <row r="583" spans="1:9" x14ac:dyDescent="0.25">
      <c r="A583" s="30" t="s">
        <v>1185</v>
      </c>
      <c r="B583" s="3" t="s">
        <v>608</v>
      </c>
      <c r="C583" s="3" t="s">
        <v>609</v>
      </c>
      <c r="D583" s="50" t="s">
        <v>27</v>
      </c>
      <c r="E583" s="32">
        <v>150</v>
      </c>
      <c r="F583" s="60">
        <v>49.18</v>
      </c>
      <c r="G583" s="32">
        <v>24</v>
      </c>
      <c r="H583" s="13">
        <f t="shared" si="36"/>
        <v>60.98</v>
      </c>
      <c r="I583" s="33">
        <f t="shared" si="35"/>
        <v>9147</v>
      </c>
    </row>
    <row r="584" spans="1:9" x14ac:dyDescent="0.25">
      <c r="C584" s="3" t="s">
        <v>610</v>
      </c>
      <c r="D584" s="50"/>
      <c r="E584" s="32"/>
      <c r="F584" s="12"/>
      <c r="G584" s="32"/>
      <c r="H584" s="13">
        <f t="shared" si="36"/>
        <v>0</v>
      </c>
      <c r="I584" s="33">
        <f t="shared" si="35"/>
        <v>0</v>
      </c>
    </row>
    <row r="585" spans="1:9" x14ac:dyDescent="0.25">
      <c r="C585" s="3" t="s">
        <v>231</v>
      </c>
      <c r="D585" s="50"/>
      <c r="E585" s="32"/>
      <c r="F585" s="12"/>
      <c r="G585" s="32"/>
      <c r="H585" s="13">
        <f t="shared" si="36"/>
        <v>0</v>
      </c>
      <c r="I585" s="33">
        <f t="shared" si="35"/>
        <v>0</v>
      </c>
    </row>
    <row r="586" spans="1:9" x14ac:dyDescent="0.25">
      <c r="A586" s="30" t="s">
        <v>1203</v>
      </c>
      <c r="B586" s="3" t="s">
        <v>611</v>
      </c>
      <c r="C586" s="3" t="s">
        <v>612</v>
      </c>
      <c r="D586" s="50" t="s">
        <v>16</v>
      </c>
      <c r="E586" s="32">
        <v>4</v>
      </c>
      <c r="F586" s="60">
        <v>21.78</v>
      </c>
      <c r="G586" s="32">
        <v>24</v>
      </c>
      <c r="H586" s="13">
        <f t="shared" si="36"/>
        <v>27</v>
      </c>
      <c r="I586" s="33">
        <f t="shared" si="35"/>
        <v>108</v>
      </c>
    </row>
    <row r="587" spans="1:9" x14ac:dyDescent="0.25">
      <c r="C587" s="3" t="s">
        <v>613</v>
      </c>
      <c r="D587" s="50"/>
      <c r="E587" s="32"/>
      <c r="F587" s="12"/>
      <c r="G587" s="32"/>
      <c r="H587" s="13">
        <f t="shared" si="36"/>
        <v>0</v>
      </c>
      <c r="I587" s="33">
        <f t="shared" si="35"/>
        <v>0</v>
      </c>
    </row>
    <row r="588" spans="1:9" x14ac:dyDescent="0.25">
      <c r="A588" s="30" t="s">
        <v>1214</v>
      </c>
      <c r="B588" s="3" t="s">
        <v>614</v>
      </c>
      <c r="C588" s="3" t="s">
        <v>612</v>
      </c>
      <c r="D588" s="50" t="s">
        <v>16</v>
      </c>
      <c r="E588" s="32">
        <v>28</v>
      </c>
      <c r="F588" s="60">
        <v>39.67</v>
      </c>
      <c r="G588" s="32">
        <v>24</v>
      </c>
      <c r="H588" s="13">
        <f t="shared" si="36"/>
        <v>49.19</v>
      </c>
      <c r="I588" s="33">
        <f t="shared" si="35"/>
        <v>1377.32</v>
      </c>
    </row>
    <row r="589" spans="1:9" x14ac:dyDescent="0.25">
      <c r="C589" s="3" t="s">
        <v>615</v>
      </c>
      <c r="D589" s="50"/>
      <c r="E589" s="32"/>
      <c r="F589" s="12"/>
      <c r="G589" s="32"/>
      <c r="H589" s="13">
        <f t="shared" si="36"/>
        <v>0</v>
      </c>
      <c r="I589" s="33">
        <f t="shared" si="35"/>
        <v>0</v>
      </c>
    </row>
    <row r="590" spans="1:9" x14ac:dyDescent="0.25">
      <c r="A590" s="30" t="s">
        <v>1215</v>
      </c>
      <c r="B590" s="3" t="s">
        <v>616</v>
      </c>
      <c r="C590" s="3" t="s">
        <v>612</v>
      </c>
      <c r="D590" s="50" t="s">
        <v>16</v>
      </c>
      <c r="E590" s="32">
        <v>10</v>
      </c>
      <c r="F590" s="60">
        <v>67.56</v>
      </c>
      <c r="G590" s="32">
        <v>24</v>
      </c>
      <c r="H590" s="13">
        <f t="shared" si="36"/>
        <v>83.77</v>
      </c>
      <c r="I590" s="33">
        <f t="shared" si="35"/>
        <v>837.7</v>
      </c>
    </row>
    <row r="591" spans="1:9" x14ac:dyDescent="0.25">
      <c r="C591" s="3" t="s">
        <v>617</v>
      </c>
      <c r="D591" s="50"/>
      <c r="E591" s="32"/>
      <c r="F591" s="12"/>
      <c r="G591" s="32"/>
      <c r="H591" s="13">
        <f t="shared" si="36"/>
        <v>0</v>
      </c>
      <c r="I591" s="33">
        <f t="shared" si="35"/>
        <v>0</v>
      </c>
    </row>
    <row r="592" spans="1:9" x14ac:dyDescent="0.25">
      <c r="A592" s="30" t="s">
        <v>1186</v>
      </c>
      <c r="B592" s="3" t="s">
        <v>618</v>
      </c>
      <c r="C592" s="3" t="s">
        <v>619</v>
      </c>
      <c r="D592" s="50" t="s">
        <v>27</v>
      </c>
      <c r="E592" s="32">
        <v>15</v>
      </c>
      <c r="F592" s="60">
        <v>77.75</v>
      </c>
      <c r="G592" s="32">
        <v>24</v>
      </c>
      <c r="H592" s="13">
        <f t="shared" si="36"/>
        <v>96.41</v>
      </c>
      <c r="I592" s="33">
        <f t="shared" si="35"/>
        <v>1446.15</v>
      </c>
    </row>
    <row r="593" spans="1:9" x14ac:dyDescent="0.25">
      <c r="C593" s="3" t="s">
        <v>620</v>
      </c>
      <c r="D593" s="50"/>
      <c r="E593" s="32"/>
      <c r="F593" s="12"/>
      <c r="G593" s="32"/>
      <c r="H593" s="13">
        <f t="shared" si="36"/>
        <v>0</v>
      </c>
      <c r="I593" s="33">
        <f t="shared" si="35"/>
        <v>0</v>
      </c>
    </row>
    <row r="594" spans="1:9" x14ac:dyDescent="0.25">
      <c r="C594" s="3" t="s">
        <v>621</v>
      </c>
      <c r="D594" s="50"/>
      <c r="E594" s="32"/>
      <c r="F594" s="12"/>
      <c r="G594" s="32"/>
      <c r="H594" s="13">
        <f t="shared" si="36"/>
        <v>0</v>
      </c>
      <c r="I594" s="33">
        <f t="shared" si="35"/>
        <v>0</v>
      </c>
    </row>
    <row r="595" spans="1:9" x14ac:dyDescent="0.25">
      <c r="A595" s="30" t="s">
        <v>1187</v>
      </c>
      <c r="B595" s="3" t="s">
        <v>622</v>
      </c>
      <c r="C595" s="3" t="s">
        <v>623</v>
      </c>
      <c r="D595" s="50" t="s">
        <v>16</v>
      </c>
      <c r="E595" s="32">
        <v>2</v>
      </c>
      <c r="F595" s="60">
        <v>11.1</v>
      </c>
      <c r="G595" s="32">
        <v>24</v>
      </c>
      <c r="H595" s="13">
        <f t="shared" si="36"/>
        <v>13.76</v>
      </c>
      <c r="I595" s="33">
        <f t="shared" si="35"/>
        <v>27.52</v>
      </c>
    </row>
    <row r="596" spans="1:9" x14ac:dyDescent="0.25">
      <c r="C596" s="3" t="s">
        <v>624</v>
      </c>
      <c r="D596" s="50"/>
      <c r="E596" s="32"/>
      <c r="F596" s="12"/>
      <c r="G596" s="32"/>
      <c r="H596" s="13">
        <f t="shared" si="36"/>
        <v>0</v>
      </c>
      <c r="I596" s="33">
        <f t="shared" si="35"/>
        <v>0</v>
      </c>
    </row>
    <row r="597" spans="1:9" x14ac:dyDescent="0.25">
      <c r="A597" s="30" t="s">
        <v>1188</v>
      </c>
      <c r="B597" s="3" t="s">
        <v>625</v>
      </c>
      <c r="C597" s="3" t="s">
        <v>626</v>
      </c>
      <c r="D597" s="50" t="s">
        <v>16</v>
      </c>
      <c r="E597" s="32">
        <v>47</v>
      </c>
      <c r="F597" s="60">
        <v>60.69</v>
      </c>
      <c r="G597" s="32">
        <v>24</v>
      </c>
      <c r="H597" s="13">
        <f t="shared" si="36"/>
        <v>75.25</v>
      </c>
      <c r="I597" s="33">
        <f t="shared" si="35"/>
        <v>3536.75</v>
      </c>
    </row>
    <row r="598" spans="1:9" x14ac:dyDescent="0.25">
      <c r="C598" s="3" t="s">
        <v>627</v>
      </c>
      <c r="D598" s="50"/>
      <c r="E598" s="32"/>
      <c r="F598" s="12"/>
      <c r="G598" s="32"/>
      <c r="H598" s="13">
        <f t="shared" si="36"/>
        <v>0</v>
      </c>
      <c r="I598" s="33">
        <f t="shared" si="35"/>
        <v>0</v>
      </c>
    </row>
    <row r="599" spans="1:9" x14ac:dyDescent="0.25">
      <c r="A599" s="30" t="s">
        <v>1189</v>
      </c>
      <c r="B599" s="3" t="s">
        <v>628</v>
      </c>
      <c r="C599" s="3" t="s">
        <v>629</v>
      </c>
      <c r="D599" s="50" t="s">
        <v>16</v>
      </c>
      <c r="E599" s="32">
        <v>20</v>
      </c>
      <c r="F599" s="60">
        <v>14.74</v>
      </c>
      <c r="G599" s="32">
        <v>24</v>
      </c>
      <c r="H599" s="13">
        <f t="shared" si="36"/>
        <v>18.27</v>
      </c>
      <c r="I599" s="33">
        <f t="shared" si="35"/>
        <v>365.4</v>
      </c>
    </row>
    <row r="600" spans="1:9" x14ac:dyDescent="0.25">
      <c r="C600" s="3" t="s">
        <v>630</v>
      </c>
      <c r="D600" s="50"/>
      <c r="E600" s="32"/>
      <c r="F600" s="12"/>
      <c r="G600" s="32"/>
      <c r="H600" s="13">
        <f t="shared" si="36"/>
        <v>0</v>
      </c>
      <c r="I600" s="33">
        <f t="shared" ref="I600:I663" si="37">TRUNC((+E600*H600),2)</f>
        <v>0</v>
      </c>
    </row>
    <row r="601" spans="1:9" x14ac:dyDescent="0.25">
      <c r="A601" s="30" t="s">
        <v>1190</v>
      </c>
      <c r="B601" s="3" t="s">
        <v>631</v>
      </c>
      <c r="C601" s="3" t="s">
        <v>632</v>
      </c>
      <c r="D601" s="50" t="s">
        <v>16</v>
      </c>
      <c r="E601" s="32">
        <v>2</v>
      </c>
      <c r="F601" s="60">
        <v>15.26</v>
      </c>
      <c r="G601" s="32">
        <v>24</v>
      </c>
      <c r="H601" s="13">
        <f t="shared" ref="H601:H664" si="38">TRUNC(+F601*((+G601/100)+1),2)</f>
        <v>18.920000000000002</v>
      </c>
      <c r="I601" s="33">
        <f t="shared" si="37"/>
        <v>37.840000000000003</v>
      </c>
    </row>
    <row r="602" spans="1:9" x14ac:dyDescent="0.25">
      <c r="C602" s="3" t="s">
        <v>633</v>
      </c>
      <c r="D602" s="50"/>
      <c r="E602" s="32"/>
      <c r="F602" s="33"/>
      <c r="G602" s="32"/>
      <c r="H602" s="13">
        <f t="shared" si="38"/>
        <v>0</v>
      </c>
      <c r="I602" s="33">
        <f t="shared" si="37"/>
        <v>0</v>
      </c>
    </row>
    <row r="603" spans="1:9" x14ac:dyDescent="0.25">
      <c r="C603" s="3" t="s">
        <v>231</v>
      </c>
      <c r="D603" s="50"/>
      <c r="E603" s="32"/>
      <c r="F603" s="33"/>
      <c r="G603" s="32"/>
      <c r="H603" s="13">
        <f t="shared" si="38"/>
        <v>0</v>
      </c>
      <c r="I603" s="33">
        <f t="shared" si="37"/>
        <v>0</v>
      </c>
    </row>
    <row r="604" spans="1:9" x14ac:dyDescent="0.25">
      <c r="A604" s="30" t="s">
        <v>1191</v>
      </c>
      <c r="B604" s="3" t="s">
        <v>634</v>
      </c>
      <c r="C604" s="3" t="s">
        <v>635</v>
      </c>
      <c r="D604" s="50" t="s">
        <v>16</v>
      </c>
      <c r="E604" s="32">
        <v>56</v>
      </c>
      <c r="F604" s="55">
        <v>7.19</v>
      </c>
      <c r="G604" s="32">
        <v>24</v>
      </c>
      <c r="H604" s="13">
        <f t="shared" si="38"/>
        <v>8.91</v>
      </c>
      <c r="I604" s="33">
        <f t="shared" si="37"/>
        <v>498.96</v>
      </c>
    </row>
    <row r="605" spans="1:9" x14ac:dyDescent="0.25">
      <c r="C605" s="3" t="s">
        <v>601</v>
      </c>
      <c r="D605" s="50"/>
      <c r="E605" s="32"/>
      <c r="F605" s="33"/>
      <c r="G605" s="32"/>
      <c r="H605" s="13">
        <f t="shared" si="38"/>
        <v>0</v>
      </c>
      <c r="I605" s="33">
        <f t="shared" si="37"/>
        <v>0</v>
      </c>
    </row>
    <row r="606" spans="1:9" x14ac:dyDescent="0.25">
      <c r="A606" s="30" t="s">
        <v>1210</v>
      </c>
      <c r="B606" s="3" t="s">
        <v>636</v>
      </c>
      <c r="C606" s="3" t="s">
        <v>637</v>
      </c>
      <c r="D606" s="50" t="s">
        <v>16</v>
      </c>
      <c r="E606" s="32">
        <v>10</v>
      </c>
      <c r="F606" s="55">
        <v>1.52</v>
      </c>
      <c r="G606" s="32">
        <v>24</v>
      </c>
      <c r="H606" s="13">
        <f t="shared" si="38"/>
        <v>1.88</v>
      </c>
      <c r="I606" s="33">
        <f t="shared" si="37"/>
        <v>18.8</v>
      </c>
    </row>
    <row r="607" spans="1:9" x14ac:dyDescent="0.25">
      <c r="A607" s="30" t="s">
        <v>1204</v>
      </c>
      <c r="B607" s="3" t="s">
        <v>638</v>
      </c>
      <c r="C607" s="3" t="s">
        <v>639</v>
      </c>
      <c r="D607" s="50" t="s">
        <v>16</v>
      </c>
      <c r="E607" s="32">
        <v>30</v>
      </c>
      <c r="F607" s="55">
        <v>28.98</v>
      </c>
      <c r="G607" s="32">
        <v>24</v>
      </c>
      <c r="H607" s="13">
        <f t="shared" si="38"/>
        <v>35.93</v>
      </c>
      <c r="I607" s="33">
        <f t="shared" si="37"/>
        <v>1077.9000000000001</v>
      </c>
    </row>
    <row r="608" spans="1:9" x14ac:dyDescent="0.25">
      <c r="C608" s="3" t="s">
        <v>297</v>
      </c>
      <c r="D608" s="50"/>
      <c r="E608" s="32"/>
      <c r="F608" s="33"/>
      <c r="G608" s="32"/>
      <c r="H608" s="13">
        <f t="shared" si="38"/>
        <v>0</v>
      </c>
      <c r="I608" s="33">
        <f t="shared" si="37"/>
        <v>0</v>
      </c>
    </row>
    <row r="609" spans="1:9" x14ac:dyDescent="0.25">
      <c r="A609" s="30" t="s">
        <v>1209</v>
      </c>
      <c r="B609" s="41" t="s">
        <v>640</v>
      </c>
      <c r="C609" s="41" t="s">
        <v>641</v>
      </c>
      <c r="D609" s="50" t="s">
        <v>16</v>
      </c>
      <c r="E609" s="32">
        <v>5</v>
      </c>
      <c r="F609" s="55">
        <v>12.9</v>
      </c>
      <c r="G609" s="32">
        <v>24</v>
      </c>
      <c r="H609" s="13">
        <f t="shared" si="38"/>
        <v>15.99</v>
      </c>
      <c r="I609" s="33">
        <f t="shared" si="37"/>
        <v>79.95</v>
      </c>
    </row>
    <row r="610" spans="1:9" x14ac:dyDescent="0.25">
      <c r="B610" s="41"/>
      <c r="C610" s="41" t="s">
        <v>642</v>
      </c>
      <c r="D610" s="50"/>
      <c r="E610" s="32"/>
      <c r="F610" s="33"/>
      <c r="G610" s="32"/>
      <c r="H610" s="13">
        <f t="shared" si="38"/>
        <v>0</v>
      </c>
      <c r="I610" s="33">
        <f t="shared" si="37"/>
        <v>0</v>
      </c>
    </row>
    <row r="611" spans="1:9" x14ac:dyDescent="0.25">
      <c r="A611" s="30" t="s">
        <v>1192</v>
      </c>
      <c r="B611" s="41" t="s">
        <v>643</v>
      </c>
      <c r="C611" s="41" t="s">
        <v>644</v>
      </c>
      <c r="D611" s="50" t="s">
        <v>16</v>
      </c>
      <c r="E611" s="32">
        <v>197</v>
      </c>
      <c r="F611" s="55">
        <v>23.64</v>
      </c>
      <c r="G611" s="32">
        <v>24</v>
      </c>
      <c r="H611" s="13">
        <f t="shared" si="38"/>
        <v>29.31</v>
      </c>
      <c r="I611" s="33">
        <f t="shared" si="37"/>
        <v>5774.07</v>
      </c>
    </row>
    <row r="612" spans="1:9" x14ac:dyDescent="0.25">
      <c r="A612" s="30" t="s">
        <v>1193</v>
      </c>
      <c r="B612" s="41" t="s">
        <v>645</v>
      </c>
      <c r="C612" s="41" t="s">
        <v>646</v>
      </c>
      <c r="D612" s="50" t="s">
        <v>16</v>
      </c>
      <c r="E612" s="32">
        <v>197</v>
      </c>
      <c r="F612" s="55">
        <v>24.18</v>
      </c>
      <c r="G612" s="32">
        <v>24</v>
      </c>
      <c r="H612" s="13">
        <f t="shared" si="38"/>
        <v>29.98</v>
      </c>
      <c r="I612" s="33">
        <f t="shared" si="37"/>
        <v>5906.06</v>
      </c>
    </row>
    <row r="613" spans="1:9" x14ac:dyDescent="0.25">
      <c r="A613" s="30" t="s">
        <v>1305</v>
      </c>
      <c r="B613" s="41" t="s">
        <v>1426</v>
      </c>
      <c r="C613" s="73" t="s">
        <v>1427</v>
      </c>
      <c r="D613" s="50" t="s">
        <v>16</v>
      </c>
      <c r="E613" s="32">
        <v>32</v>
      </c>
      <c r="F613" s="55">
        <v>168.97</v>
      </c>
      <c r="G613" s="32">
        <v>24</v>
      </c>
      <c r="H613" s="13">
        <f t="shared" si="38"/>
        <v>209.52</v>
      </c>
      <c r="I613" s="33">
        <f t="shared" si="37"/>
        <v>6704.64</v>
      </c>
    </row>
    <row r="614" spans="1:9" x14ac:dyDescent="0.25">
      <c r="B614" s="41"/>
      <c r="C614" s="73"/>
      <c r="D614" s="50"/>
      <c r="E614" s="32"/>
      <c r="F614" s="33"/>
      <c r="G614" s="32"/>
      <c r="H614" s="13">
        <f t="shared" si="38"/>
        <v>0</v>
      </c>
      <c r="I614" s="33">
        <f t="shared" si="37"/>
        <v>0</v>
      </c>
    </row>
    <row r="615" spans="1:9" x14ac:dyDescent="0.25">
      <c r="B615" s="41"/>
      <c r="C615" s="73"/>
      <c r="D615" s="50"/>
      <c r="E615" s="32"/>
      <c r="F615" s="33"/>
      <c r="G615" s="32"/>
      <c r="H615" s="13">
        <f t="shared" si="38"/>
        <v>0</v>
      </c>
      <c r="I615" s="33">
        <f t="shared" si="37"/>
        <v>0</v>
      </c>
    </row>
    <row r="616" spans="1:9" x14ac:dyDescent="0.25">
      <c r="B616" s="41"/>
      <c r="C616" s="73"/>
      <c r="D616" s="50"/>
      <c r="E616" s="32"/>
      <c r="F616" s="33"/>
      <c r="G616" s="32"/>
      <c r="H616" s="13">
        <f t="shared" si="38"/>
        <v>0</v>
      </c>
      <c r="I616" s="33">
        <f t="shared" si="37"/>
        <v>0</v>
      </c>
    </row>
    <row r="617" spans="1:9" x14ac:dyDescent="0.25">
      <c r="A617" s="30" t="s">
        <v>1213</v>
      </c>
      <c r="B617" s="29" t="s">
        <v>647</v>
      </c>
      <c r="C617" s="29" t="s">
        <v>648</v>
      </c>
      <c r="D617" s="50" t="s">
        <v>16</v>
      </c>
      <c r="E617" s="32">
        <v>8</v>
      </c>
      <c r="F617" s="55">
        <v>159.5</v>
      </c>
      <c r="G617" s="32">
        <v>24</v>
      </c>
      <c r="H617" s="13">
        <f t="shared" si="38"/>
        <v>197.78</v>
      </c>
      <c r="I617" s="33">
        <f t="shared" si="37"/>
        <v>1582.24</v>
      </c>
    </row>
    <row r="618" spans="1:9" x14ac:dyDescent="0.25">
      <c r="A618" s="30" t="s">
        <v>1228</v>
      </c>
      <c r="B618" s="3" t="s">
        <v>649</v>
      </c>
      <c r="C618" s="3" t="s">
        <v>650</v>
      </c>
      <c r="D618" s="50" t="s">
        <v>16</v>
      </c>
      <c r="E618" s="32">
        <v>1</v>
      </c>
      <c r="F618" s="60">
        <v>34.880000000000003</v>
      </c>
      <c r="G618" s="32">
        <v>24</v>
      </c>
      <c r="H618" s="13">
        <f t="shared" si="38"/>
        <v>43.25</v>
      </c>
      <c r="I618" s="33">
        <f t="shared" si="37"/>
        <v>43.25</v>
      </c>
    </row>
    <row r="619" spans="1:9" x14ac:dyDescent="0.25">
      <c r="C619" s="3" t="s">
        <v>495</v>
      </c>
      <c r="D619" s="50"/>
      <c r="E619" s="32"/>
      <c r="F619" s="12"/>
      <c r="G619" s="32"/>
      <c r="H619" s="13">
        <f t="shared" si="38"/>
        <v>0</v>
      </c>
      <c r="I619" s="33">
        <f t="shared" si="37"/>
        <v>0</v>
      </c>
    </row>
    <row r="620" spans="1:9" x14ac:dyDescent="0.25">
      <c r="A620" s="30" t="s">
        <v>1229</v>
      </c>
      <c r="B620" s="3" t="s">
        <v>651</v>
      </c>
      <c r="C620" s="3" t="s">
        <v>652</v>
      </c>
      <c r="D620" s="50" t="s">
        <v>16</v>
      </c>
      <c r="E620" s="32">
        <v>7</v>
      </c>
      <c r="F620" s="60">
        <v>41.13</v>
      </c>
      <c r="G620" s="32">
        <v>24</v>
      </c>
      <c r="H620" s="13">
        <f t="shared" si="38"/>
        <v>51</v>
      </c>
      <c r="I620" s="33">
        <f t="shared" si="37"/>
        <v>357</v>
      </c>
    </row>
    <row r="621" spans="1:9" x14ac:dyDescent="0.25">
      <c r="C621" s="3" t="s">
        <v>495</v>
      </c>
      <c r="D621" s="50"/>
      <c r="E621" s="32"/>
      <c r="F621" s="12"/>
      <c r="G621" s="32"/>
      <c r="H621" s="13">
        <f t="shared" si="38"/>
        <v>0</v>
      </c>
      <c r="I621" s="33">
        <f t="shared" si="37"/>
        <v>0</v>
      </c>
    </row>
    <row r="622" spans="1:9" x14ac:dyDescent="0.25">
      <c r="A622" s="30" t="s">
        <v>1230</v>
      </c>
      <c r="B622" s="3" t="s">
        <v>653</v>
      </c>
      <c r="C622" s="3" t="s">
        <v>654</v>
      </c>
      <c r="D622" s="50" t="s">
        <v>16</v>
      </c>
      <c r="E622" s="32">
        <v>9</v>
      </c>
      <c r="F622" s="60">
        <v>126.58</v>
      </c>
      <c r="G622" s="32">
        <v>24</v>
      </c>
      <c r="H622" s="13">
        <f t="shared" si="38"/>
        <v>156.94999999999999</v>
      </c>
      <c r="I622" s="33">
        <f t="shared" si="37"/>
        <v>1412.55</v>
      </c>
    </row>
    <row r="623" spans="1:9" x14ac:dyDescent="0.25">
      <c r="C623" s="3" t="s">
        <v>655</v>
      </c>
      <c r="D623" s="50"/>
      <c r="E623" s="32"/>
      <c r="F623" s="12"/>
      <c r="G623" s="32"/>
      <c r="H623" s="13">
        <f t="shared" si="38"/>
        <v>0</v>
      </c>
      <c r="I623" s="33">
        <f t="shared" si="37"/>
        <v>0</v>
      </c>
    </row>
    <row r="624" spans="1:9" x14ac:dyDescent="0.25">
      <c r="A624" s="30" t="s">
        <v>1232</v>
      </c>
      <c r="B624" s="3" t="s">
        <v>656</v>
      </c>
      <c r="C624" s="3" t="s">
        <v>657</v>
      </c>
      <c r="D624" s="50" t="s">
        <v>16</v>
      </c>
      <c r="E624" s="32">
        <v>2</v>
      </c>
      <c r="F624" s="60">
        <v>63.32</v>
      </c>
      <c r="G624" s="32">
        <v>24</v>
      </c>
      <c r="H624" s="13">
        <f t="shared" si="38"/>
        <v>78.510000000000005</v>
      </c>
      <c r="I624" s="33">
        <f t="shared" si="37"/>
        <v>157.02000000000001</v>
      </c>
    </row>
    <row r="625" spans="1:9" x14ac:dyDescent="0.25">
      <c r="C625" s="3" t="s">
        <v>658</v>
      </c>
      <c r="D625" s="50"/>
      <c r="E625" s="32"/>
      <c r="F625" s="12"/>
      <c r="G625" s="32"/>
      <c r="H625" s="13">
        <f t="shared" si="38"/>
        <v>0</v>
      </c>
      <c r="I625" s="33">
        <f t="shared" si="37"/>
        <v>0</v>
      </c>
    </row>
    <row r="626" spans="1:9" x14ac:dyDescent="0.25">
      <c r="A626" s="30" t="s">
        <v>1255</v>
      </c>
      <c r="B626" s="3" t="s">
        <v>659</v>
      </c>
      <c r="C626" s="3" t="s">
        <v>660</v>
      </c>
      <c r="D626" s="50" t="s">
        <v>27</v>
      </c>
      <c r="E626" s="32">
        <v>18</v>
      </c>
      <c r="F626" s="60">
        <v>64.040000000000006</v>
      </c>
      <c r="G626" s="32">
        <v>24</v>
      </c>
      <c r="H626" s="13">
        <f t="shared" si="38"/>
        <v>79.400000000000006</v>
      </c>
      <c r="I626" s="33">
        <f t="shared" si="37"/>
        <v>1429.2</v>
      </c>
    </row>
    <row r="627" spans="1:9" x14ac:dyDescent="0.25">
      <c r="C627" s="3" t="s">
        <v>661</v>
      </c>
      <c r="D627" s="50"/>
      <c r="E627" s="32"/>
      <c r="F627" s="12"/>
      <c r="G627" s="32"/>
      <c r="H627" s="13">
        <f t="shared" si="38"/>
        <v>0</v>
      </c>
      <c r="I627" s="33">
        <f t="shared" si="37"/>
        <v>0</v>
      </c>
    </row>
    <row r="628" spans="1:9" x14ac:dyDescent="0.25">
      <c r="C628" s="3" t="s">
        <v>662</v>
      </c>
      <c r="D628" s="50"/>
      <c r="E628" s="32"/>
      <c r="F628" s="12"/>
      <c r="G628" s="32"/>
      <c r="H628" s="13">
        <f t="shared" si="38"/>
        <v>0</v>
      </c>
      <c r="I628" s="33">
        <f t="shared" si="37"/>
        <v>0</v>
      </c>
    </row>
    <row r="629" spans="1:9" x14ac:dyDescent="0.25">
      <c r="A629" s="30" t="s">
        <v>1221</v>
      </c>
      <c r="B629" s="3" t="s">
        <v>663</v>
      </c>
      <c r="C629" s="3" t="s">
        <v>664</v>
      </c>
      <c r="D629" s="50" t="s">
        <v>27</v>
      </c>
      <c r="E629" s="32">
        <v>0.44</v>
      </c>
      <c r="F629" s="60">
        <v>6.71</v>
      </c>
      <c r="G629" s="32">
        <v>24</v>
      </c>
      <c r="H629" s="13">
        <f t="shared" si="38"/>
        <v>8.32</v>
      </c>
      <c r="I629" s="33">
        <f t="shared" si="37"/>
        <v>3.66</v>
      </c>
    </row>
    <row r="630" spans="1:9" x14ac:dyDescent="0.25">
      <c r="C630" s="3" t="s">
        <v>665</v>
      </c>
      <c r="D630" s="50"/>
      <c r="E630" s="32"/>
      <c r="F630" s="12"/>
      <c r="G630" s="32"/>
      <c r="H630" s="13">
        <f t="shared" si="38"/>
        <v>0</v>
      </c>
      <c r="I630" s="33">
        <f t="shared" si="37"/>
        <v>0</v>
      </c>
    </row>
    <row r="631" spans="1:9" x14ac:dyDescent="0.25">
      <c r="C631" s="3" t="s">
        <v>666</v>
      </c>
      <c r="D631" s="50"/>
      <c r="E631" s="32"/>
      <c r="F631" s="12"/>
      <c r="G631" s="32"/>
      <c r="H631" s="13">
        <f t="shared" si="38"/>
        <v>0</v>
      </c>
      <c r="I631" s="33">
        <f t="shared" si="37"/>
        <v>0</v>
      </c>
    </row>
    <row r="632" spans="1:9" x14ac:dyDescent="0.25">
      <c r="A632" s="30" t="s">
        <v>1222</v>
      </c>
      <c r="B632" s="3" t="s">
        <v>667</v>
      </c>
      <c r="C632" s="3" t="s">
        <v>668</v>
      </c>
      <c r="D632" s="50" t="s">
        <v>27</v>
      </c>
      <c r="E632" s="32">
        <v>74.63</v>
      </c>
      <c r="F632" s="60">
        <v>7.36</v>
      </c>
      <c r="G632" s="32">
        <v>24</v>
      </c>
      <c r="H632" s="13">
        <f t="shared" si="38"/>
        <v>9.1199999999999992</v>
      </c>
      <c r="I632" s="33">
        <f t="shared" si="37"/>
        <v>680.62</v>
      </c>
    </row>
    <row r="633" spans="1:9" x14ac:dyDescent="0.25">
      <c r="C633" s="3" t="s">
        <v>665</v>
      </c>
      <c r="D633" s="50"/>
      <c r="E633" s="32"/>
      <c r="F633" s="12"/>
      <c r="G633" s="32"/>
      <c r="H633" s="13">
        <f t="shared" si="38"/>
        <v>0</v>
      </c>
      <c r="I633" s="33">
        <f t="shared" si="37"/>
        <v>0</v>
      </c>
    </row>
    <row r="634" spans="1:9" x14ac:dyDescent="0.25">
      <c r="C634" s="3" t="s">
        <v>666</v>
      </c>
      <c r="D634" s="50"/>
      <c r="E634" s="32"/>
      <c r="F634" s="12"/>
      <c r="G634" s="32"/>
      <c r="H634" s="13">
        <f t="shared" si="38"/>
        <v>0</v>
      </c>
      <c r="I634" s="33">
        <f t="shared" si="37"/>
        <v>0</v>
      </c>
    </row>
    <row r="635" spans="1:9" x14ac:dyDescent="0.25">
      <c r="A635" s="30" t="s">
        <v>1223</v>
      </c>
      <c r="B635" s="3" t="s">
        <v>669</v>
      </c>
      <c r="C635" s="3" t="s">
        <v>670</v>
      </c>
      <c r="D635" s="50" t="s">
        <v>27</v>
      </c>
      <c r="E635" s="32">
        <v>10.11</v>
      </c>
      <c r="F635" s="60">
        <v>14.24</v>
      </c>
      <c r="G635" s="32">
        <v>24</v>
      </c>
      <c r="H635" s="13">
        <f t="shared" si="38"/>
        <v>17.649999999999999</v>
      </c>
      <c r="I635" s="33">
        <f t="shared" si="37"/>
        <v>178.44</v>
      </c>
    </row>
    <row r="636" spans="1:9" x14ac:dyDescent="0.25">
      <c r="C636" s="3" t="s">
        <v>665</v>
      </c>
      <c r="D636" s="50"/>
      <c r="E636" s="32"/>
      <c r="F636" s="12"/>
      <c r="G636" s="32"/>
      <c r="H636" s="13">
        <f t="shared" si="38"/>
        <v>0</v>
      </c>
      <c r="I636" s="33">
        <f t="shared" si="37"/>
        <v>0</v>
      </c>
    </row>
    <row r="637" spans="1:9" x14ac:dyDescent="0.25">
      <c r="C637" s="3" t="s">
        <v>666</v>
      </c>
      <c r="D637" s="50"/>
      <c r="E637" s="32"/>
      <c r="F637" s="12"/>
      <c r="G637" s="32"/>
      <c r="H637" s="13">
        <f t="shared" si="38"/>
        <v>0</v>
      </c>
      <c r="I637" s="33">
        <f t="shared" si="37"/>
        <v>0</v>
      </c>
    </row>
    <row r="638" spans="1:9" x14ac:dyDescent="0.25">
      <c r="A638" s="30" t="s">
        <v>1224</v>
      </c>
      <c r="B638" s="3" t="s">
        <v>671</v>
      </c>
      <c r="C638" s="3" t="s">
        <v>672</v>
      </c>
      <c r="D638" s="50" t="s">
        <v>27</v>
      </c>
      <c r="E638" s="32">
        <v>3.5</v>
      </c>
      <c r="F638" s="60">
        <v>16.09</v>
      </c>
      <c r="G638" s="32">
        <v>24</v>
      </c>
      <c r="H638" s="13">
        <f t="shared" si="38"/>
        <v>19.95</v>
      </c>
      <c r="I638" s="33">
        <f t="shared" si="37"/>
        <v>69.819999999999993</v>
      </c>
    </row>
    <row r="639" spans="1:9" x14ac:dyDescent="0.25">
      <c r="C639" s="3" t="s">
        <v>665</v>
      </c>
      <c r="D639" s="50"/>
      <c r="E639" s="32"/>
      <c r="F639" s="12"/>
      <c r="G639" s="32"/>
      <c r="H639" s="13">
        <f t="shared" si="38"/>
        <v>0</v>
      </c>
      <c r="I639" s="33">
        <f t="shared" si="37"/>
        <v>0</v>
      </c>
    </row>
    <row r="640" spans="1:9" x14ac:dyDescent="0.25">
      <c r="C640" s="3" t="s">
        <v>666</v>
      </c>
      <c r="D640" s="50"/>
      <c r="E640" s="32"/>
      <c r="F640" s="12"/>
      <c r="G640" s="32"/>
      <c r="H640" s="13">
        <f t="shared" si="38"/>
        <v>0</v>
      </c>
      <c r="I640" s="33">
        <f t="shared" si="37"/>
        <v>0</v>
      </c>
    </row>
    <row r="641" spans="1:9" x14ac:dyDescent="0.25">
      <c r="A641" s="30" t="s">
        <v>1225</v>
      </c>
      <c r="B641" s="3" t="s">
        <v>673</v>
      </c>
      <c r="C641" s="3" t="s">
        <v>674</v>
      </c>
      <c r="D641" s="50" t="s">
        <v>27</v>
      </c>
      <c r="E641" s="32">
        <v>20.04</v>
      </c>
      <c r="F641" s="60">
        <v>22.95</v>
      </c>
      <c r="G641" s="32">
        <v>24</v>
      </c>
      <c r="H641" s="13">
        <f t="shared" si="38"/>
        <v>28.45</v>
      </c>
      <c r="I641" s="33">
        <f t="shared" si="37"/>
        <v>570.13</v>
      </c>
    </row>
    <row r="642" spans="1:9" x14ac:dyDescent="0.25">
      <c r="C642" s="3" t="s">
        <v>665</v>
      </c>
      <c r="D642" s="50"/>
      <c r="E642" s="32"/>
      <c r="F642" s="12"/>
      <c r="G642" s="32"/>
      <c r="H642" s="13">
        <f t="shared" si="38"/>
        <v>0</v>
      </c>
      <c r="I642" s="33">
        <f t="shared" si="37"/>
        <v>0</v>
      </c>
    </row>
    <row r="643" spans="1:9" x14ac:dyDescent="0.25">
      <c r="C643" s="3" t="s">
        <v>666</v>
      </c>
      <c r="D643" s="50"/>
      <c r="E643" s="32"/>
      <c r="F643" s="12"/>
      <c r="G643" s="32"/>
      <c r="H643" s="13">
        <f t="shared" si="38"/>
        <v>0</v>
      </c>
      <c r="I643" s="33">
        <f t="shared" si="37"/>
        <v>0</v>
      </c>
    </row>
    <row r="644" spans="1:9" x14ac:dyDescent="0.25">
      <c r="A644" s="30" t="s">
        <v>1241</v>
      </c>
      <c r="B644" s="3" t="s">
        <v>675</v>
      </c>
      <c r="C644" s="3" t="s">
        <v>670</v>
      </c>
      <c r="D644" s="50" t="s">
        <v>27</v>
      </c>
      <c r="E644" s="32">
        <v>51.7</v>
      </c>
      <c r="F644" s="60">
        <v>9.59</v>
      </c>
      <c r="G644" s="32">
        <v>24</v>
      </c>
      <c r="H644" s="13">
        <f t="shared" si="38"/>
        <v>11.89</v>
      </c>
      <c r="I644" s="33">
        <f t="shared" si="37"/>
        <v>614.71</v>
      </c>
    </row>
    <row r="645" spans="1:9" x14ac:dyDescent="0.25">
      <c r="C645" s="3" t="s">
        <v>665</v>
      </c>
      <c r="D645" s="50"/>
      <c r="E645" s="32"/>
      <c r="F645" s="12"/>
      <c r="G645" s="32"/>
      <c r="H645" s="13">
        <f t="shared" si="38"/>
        <v>0</v>
      </c>
      <c r="I645" s="33">
        <f t="shared" si="37"/>
        <v>0</v>
      </c>
    </row>
    <row r="646" spans="1:9" x14ac:dyDescent="0.25">
      <c r="C646" s="3" t="s">
        <v>666</v>
      </c>
      <c r="D646" s="50"/>
      <c r="E646" s="32"/>
      <c r="F646" s="12"/>
      <c r="G646" s="32"/>
      <c r="H646" s="13">
        <f t="shared" si="38"/>
        <v>0</v>
      </c>
      <c r="I646" s="33">
        <f t="shared" si="37"/>
        <v>0</v>
      </c>
    </row>
    <row r="647" spans="1:9" x14ac:dyDescent="0.25">
      <c r="A647" s="30" t="s">
        <v>1242</v>
      </c>
      <c r="B647" s="3" t="s">
        <v>676</v>
      </c>
      <c r="C647" s="3" t="s">
        <v>672</v>
      </c>
      <c r="D647" s="50" t="s">
        <v>27</v>
      </c>
      <c r="E647" s="32">
        <v>35.85</v>
      </c>
      <c r="F647" s="60">
        <v>13.33</v>
      </c>
      <c r="G647" s="32">
        <v>24</v>
      </c>
      <c r="H647" s="13">
        <f t="shared" si="38"/>
        <v>16.52</v>
      </c>
      <c r="I647" s="33">
        <f t="shared" si="37"/>
        <v>592.24</v>
      </c>
    </row>
    <row r="648" spans="1:9" x14ac:dyDescent="0.25">
      <c r="C648" s="3" t="s">
        <v>665</v>
      </c>
      <c r="D648" s="50"/>
      <c r="E648" s="32"/>
      <c r="F648" s="12"/>
      <c r="G648" s="32"/>
      <c r="H648" s="13">
        <f t="shared" si="38"/>
        <v>0</v>
      </c>
      <c r="I648" s="33">
        <f t="shared" si="37"/>
        <v>0</v>
      </c>
    </row>
    <row r="649" spans="1:9" x14ac:dyDescent="0.25">
      <c r="C649" s="3" t="s">
        <v>666</v>
      </c>
      <c r="D649" s="50"/>
      <c r="E649" s="32"/>
      <c r="F649" s="12"/>
      <c r="G649" s="32"/>
      <c r="H649" s="13">
        <f t="shared" si="38"/>
        <v>0</v>
      </c>
      <c r="I649" s="33">
        <f t="shared" si="37"/>
        <v>0</v>
      </c>
    </row>
    <row r="650" spans="1:9" x14ac:dyDescent="0.25">
      <c r="A650" s="30" t="s">
        <v>1243</v>
      </c>
      <c r="B650" s="3" t="s">
        <v>677</v>
      </c>
      <c r="C650" s="3" t="s">
        <v>678</v>
      </c>
      <c r="D650" s="50" t="s">
        <v>27</v>
      </c>
      <c r="E650" s="32">
        <v>46.66</v>
      </c>
      <c r="F650" s="60">
        <v>18.690000000000001</v>
      </c>
      <c r="G650" s="32">
        <v>24</v>
      </c>
      <c r="H650" s="13">
        <f t="shared" si="38"/>
        <v>23.17</v>
      </c>
      <c r="I650" s="33">
        <f t="shared" si="37"/>
        <v>1081.1099999999999</v>
      </c>
    </row>
    <row r="651" spans="1:9" x14ac:dyDescent="0.25">
      <c r="C651" s="3" t="s">
        <v>665</v>
      </c>
      <c r="D651" s="50"/>
      <c r="E651" s="32"/>
      <c r="F651" s="12"/>
      <c r="G651" s="32"/>
      <c r="H651" s="13">
        <f t="shared" si="38"/>
        <v>0</v>
      </c>
      <c r="I651" s="33">
        <f t="shared" si="37"/>
        <v>0</v>
      </c>
    </row>
    <row r="652" spans="1:9" x14ac:dyDescent="0.25">
      <c r="C652" s="3" t="s">
        <v>666</v>
      </c>
      <c r="D652" s="50"/>
      <c r="E652" s="32"/>
      <c r="F652" s="12"/>
      <c r="G652" s="32"/>
      <c r="H652" s="13">
        <f t="shared" si="38"/>
        <v>0</v>
      </c>
      <c r="I652" s="33">
        <f t="shared" si="37"/>
        <v>0</v>
      </c>
    </row>
    <row r="653" spans="1:9" x14ac:dyDescent="0.25">
      <c r="A653" s="30" t="s">
        <v>1244</v>
      </c>
      <c r="B653" s="3" t="s">
        <v>679</v>
      </c>
      <c r="C653" s="3" t="s">
        <v>680</v>
      </c>
      <c r="D653" s="50" t="s">
        <v>27</v>
      </c>
      <c r="E653" s="32">
        <v>127.75</v>
      </c>
      <c r="F653" s="60">
        <v>20.78</v>
      </c>
      <c r="G653" s="32">
        <v>24</v>
      </c>
      <c r="H653" s="13">
        <f t="shared" si="38"/>
        <v>25.76</v>
      </c>
      <c r="I653" s="33">
        <f t="shared" si="37"/>
        <v>3290.84</v>
      </c>
    </row>
    <row r="654" spans="1:9" x14ac:dyDescent="0.25">
      <c r="C654" s="3" t="s">
        <v>681</v>
      </c>
      <c r="D654" s="50"/>
      <c r="E654" s="32"/>
      <c r="F654" s="12"/>
      <c r="G654" s="32"/>
      <c r="H654" s="13">
        <f t="shared" si="38"/>
        <v>0</v>
      </c>
      <c r="I654" s="33">
        <f t="shared" si="37"/>
        <v>0</v>
      </c>
    </row>
    <row r="655" spans="1:9" x14ac:dyDescent="0.25">
      <c r="C655" s="3" t="s">
        <v>682</v>
      </c>
      <c r="D655" s="50"/>
      <c r="E655" s="32"/>
      <c r="F655" s="12"/>
      <c r="G655" s="32"/>
      <c r="H655" s="13">
        <f t="shared" si="38"/>
        <v>0</v>
      </c>
      <c r="I655" s="33">
        <f t="shared" si="37"/>
        <v>0</v>
      </c>
    </row>
    <row r="656" spans="1:9" x14ac:dyDescent="0.25">
      <c r="A656" s="30" t="s">
        <v>1245</v>
      </c>
      <c r="B656" s="3" t="s">
        <v>683</v>
      </c>
      <c r="C656" s="3" t="s">
        <v>684</v>
      </c>
      <c r="D656" s="50" t="s">
        <v>27</v>
      </c>
      <c r="E656" s="32">
        <v>40.21</v>
      </c>
      <c r="F656" s="60">
        <v>41.2</v>
      </c>
      <c r="G656" s="32">
        <v>24</v>
      </c>
      <c r="H656" s="13">
        <f t="shared" si="38"/>
        <v>51.08</v>
      </c>
      <c r="I656" s="33">
        <f t="shared" si="37"/>
        <v>2053.92</v>
      </c>
    </row>
    <row r="657" spans="1:9" x14ac:dyDescent="0.25">
      <c r="C657" s="3" t="s">
        <v>681</v>
      </c>
      <c r="D657" s="50"/>
      <c r="E657" s="32"/>
      <c r="F657" s="12"/>
      <c r="G657" s="32"/>
      <c r="H657" s="13">
        <f t="shared" si="38"/>
        <v>0</v>
      </c>
      <c r="I657" s="33">
        <f t="shared" si="37"/>
        <v>0</v>
      </c>
    </row>
    <row r="658" spans="1:9" x14ac:dyDescent="0.25">
      <c r="C658" s="3" t="s">
        <v>682</v>
      </c>
      <c r="D658" s="50"/>
      <c r="E658" s="32"/>
      <c r="F658" s="12"/>
      <c r="G658" s="32"/>
      <c r="H658" s="13">
        <f t="shared" si="38"/>
        <v>0</v>
      </c>
      <c r="I658" s="33">
        <f t="shared" si="37"/>
        <v>0</v>
      </c>
    </row>
    <row r="659" spans="1:9" x14ac:dyDescent="0.25">
      <c r="A659" s="30" t="s">
        <v>1199</v>
      </c>
      <c r="B659" s="3" t="s">
        <v>685</v>
      </c>
      <c r="C659" s="3" t="s">
        <v>686</v>
      </c>
      <c r="D659" s="50" t="s">
        <v>27</v>
      </c>
      <c r="E659" s="32">
        <v>210</v>
      </c>
      <c r="F659" s="60">
        <v>6.79</v>
      </c>
      <c r="G659" s="32">
        <v>24</v>
      </c>
      <c r="H659" s="13">
        <f t="shared" si="38"/>
        <v>8.41</v>
      </c>
      <c r="I659" s="33">
        <f t="shared" si="37"/>
        <v>1766.1</v>
      </c>
    </row>
    <row r="660" spans="1:9" x14ac:dyDescent="0.25">
      <c r="C660" s="3" t="s">
        <v>687</v>
      </c>
      <c r="D660" s="50"/>
      <c r="E660" s="32"/>
      <c r="F660" s="12"/>
      <c r="G660" s="32"/>
      <c r="H660" s="13">
        <f t="shared" si="38"/>
        <v>0</v>
      </c>
      <c r="I660" s="33">
        <f t="shared" si="37"/>
        <v>0</v>
      </c>
    </row>
    <row r="661" spans="1:9" x14ac:dyDescent="0.25">
      <c r="C661" s="3" t="s">
        <v>688</v>
      </c>
      <c r="D661" s="50"/>
      <c r="E661" s="32"/>
      <c r="F661" s="12"/>
      <c r="G661" s="32"/>
      <c r="H661" s="13">
        <f t="shared" si="38"/>
        <v>0</v>
      </c>
      <c r="I661" s="33">
        <f t="shared" si="37"/>
        <v>0</v>
      </c>
    </row>
    <row r="662" spans="1:9" x14ac:dyDescent="0.25">
      <c r="A662" s="30" t="s">
        <v>1201</v>
      </c>
      <c r="B662" s="3" t="s">
        <v>689</v>
      </c>
      <c r="C662" s="3" t="s">
        <v>690</v>
      </c>
      <c r="D662" s="50" t="s">
        <v>27</v>
      </c>
      <c r="E662" s="32">
        <v>10</v>
      </c>
      <c r="F662" s="60">
        <v>9.3699999999999992</v>
      </c>
      <c r="G662" s="32">
        <v>24</v>
      </c>
      <c r="H662" s="13">
        <f t="shared" si="38"/>
        <v>11.61</v>
      </c>
      <c r="I662" s="33">
        <f t="shared" si="37"/>
        <v>116.1</v>
      </c>
    </row>
    <row r="663" spans="1:9" x14ac:dyDescent="0.25">
      <c r="C663" s="3" t="s">
        <v>691</v>
      </c>
      <c r="D663" s="50"/>
      <c r="E663" s="32"/>
      <c r="F663" s="12"/>
      <c r="G663" s="32"/>
      <c r="H663" s="13">
        <f t="shared" si="38"/>
        <v>0</v>
      </c>
      <c r="I663" s="33">
        <f t="shared" si="37"/>
        <v>0</v>
      </c>
    </row>
    <row r="664" spans="1:9" x14ac:dyDescent="0.25">
      <c r="C664" s="3" t="s">
        <v>692</v>
      </c>
      <c r="D664" s="50"/>
      <c r="E664" s="32"/>
      <c r="F664" s="12"/>
      <c r="G664" s="32"/>
      <c r="H664" s="13">
        <f t="shared" si="38"/>
        <v>0</v>
      </c>
      <c r="I664" s="33">
        <f t="shared" ref="I664:I680" si="39">TRUNC((+E664*H664),2)</f>
        <v>0</v>
      </c>
    </row>
    <row r="665" spans="1:9" x14ac:dyDescent="0.25">
      <c r="A665" s="30" t="s">
        <v>1208</v>
      </c>
      <c r="B665" s="3" t="s">
        <v>693</v>
      </c>
      <c r="C665" s="3" t="s">
        <v>694</v>
      </c>
      <c r="D665" s="50" t="s">
        <v>27</v>
      </c>
      <c r="E665" s="32">
        <v>40</v>
      </c>
      <c r="F665" s="60">
        <v>12.04</v>
      </c>
      <c r="G665" s="32">
        <v>24</v>
      </c>
      <c r="H665" s="13">
        <f t="shared" ref="H665:H680" si="40">TRUNC(+F665*((+G665/100)+1),2)</f>
        <v>14.92</v>
      </c>
      <c r="I665" s="33">
        <f t="shared" si="39"/>
        <v>596.79999999999995</v>
      </c>
    </row>
    <row r="666" spans="1:9" x14ac:dyDescent="0.25">
      <c r="C666" s="3" t="s">
        <v>687</v>
      </c>
      <c r="D666" s="50"/>
      <c r="E666" s="32"/>
      <c r="F666" s="12"/>
      <c r="G666" s="32"/>
      <c r="H666" s="13">
        <f t="shared" si="40"/>
        <v>0</v>
      </c>
      <c r="I666" s="33">
        <f t="shared" si="39"/>
        <v>0</v>
      </c>
    </row>
    <row r="667" spans="1:9" x14ac:dyDescent="0.25">
      <c r="C667" s="3" t="s">
        <v>688</v>
      </c>
      <c r="D667" s="50"/>
      <c r="E667" s="32"/>
      <c r="F667" s="12"/>
      <c r="G667" s="32"/>
      <c r="H667" s="13">
        <f t="shared" si="40"/>
        <v>0</v>
      </c>
      <c r="I667" s="33">
        <f t="shared" si="39"/>
        <v>0</v>
      </c>
    </row>
    <row r="668" spans="1:9" x14ac:dyDescent="0.25">
      <c r="A668" s="30" t="s">
        <v>1194</v>
      </c>
      <c r="B668" s="3" t="s">
        <v>695</v>
      </c>
      <c r="C668" s="3" t="s">
        <v>696</v>
      </c>
      <c r="D668" s="50" t="s">
        <v>27</v>
      </c>
      <c r="E668" s="32">
        <v>10</v>
      </c>
      <c r="F668" s="60">
        <v>23.32</v>
      </c>
      <c r="G668" s="32">
        <v>24</v>
      </c>
      <c r="H668" s="13">
        <f t="shared" si="40"/>
        <v>28.91</v>
      </c>
      <c r="I668" s="33">
        <f t="shared" si="39"/>
        <v>289.10000000000002</v>
      </c>
    </row>
    <row r="669" spans="1:9" x14ac:dyDescent="0.25">
      <c r="C669" s="3" t="s">
        <v>687</v>
      </c>
      <c r="D669" s="50"/>
      <c r="E669" s="32"/>
      <c r="F669" s="12"/>
      <c r="G669" s="32"/>
      <c r="H669" s="13">
        <f t="shared" si="40"/>
        <v>0</v>
      </c>
      <c r="I669" s="33">
        <f t="shared" si="39"/>
        <v>0</v>
      </c>
    </row>
    <row r="670" spans="1:9" x14ac:dyDescent="0.25">
      <c r="C670" s="3" t="s">
        <v>688</v>
      </c>
      <c r="D670" s="50"/>
      <c r="E670" s="32"/>
      <c r="F670" s="12"/>
      <c r="G670" s="32"/>
      <c r="H670" s="13">
        <f t="shared" si="40"/>
        <v>0</v>
      </c>
      <c r="I670" s="33">
        <f t="shared" si="39"/>
        <v>0</v>
      </c>
    </row>
    <row r="671" spans="1:9" x14ac:dyDescent="0.25">
      <c r="A671" s="30" t="s">
        <v>1148</v>
      </c>
      <c r="B671" s="3" t="s">
        <v>697</v>
      </c>
      <c r="C671" s="3" t="s">
        <v>698</v>
      </c>
      <c r="D671" s="50" t="s">
        <v>27</v>
      </c>
      <c r="E671" s="32">
        <v>6</v>
      </c>
      <c r="F671" s="60">
        <v>25.35</v>
      </c>
      <c r="G671" s="32">
        <v>24</v>
      </c>
      <c r="H671" s="13">
        <f t="shared" si="40"/>
        <v>31.43</v>
      </c>
      <c r="I671" s="33">
        <f t="shared" si="39"/>
        <v>188.58</v>
      </c>
    </row>
    <row r="672" spans="1:9" x14ac:dyDescent="0.25">
      <c r="C672" s="3" t="s">
        <v>687</v>
      </c>
      <c r="D672" s="50"/>
      <c r="E672" s="32"/>
      <c r="F672" s="12"/>
      <c r="G672" s="32"/>
      <c r="H672" s="13">
        <f t="shared" si="40"/>
        <v>0</v>
      </c>
      <c r="I672" s="33">
        <f t="shared" si="39"/>
        <v>0</v>
      </c>
    </row>
    <row r="673" spans="1:9" x14ac:dyDescent="0.25">
      <c r="C673" s="3" t="s">
        <v>688</v>
      </c>
      <c r="D673" s="50"/>
      <c r="E673" s="32"/>
      <c r="F673" s="12"/>
      <c r="G673" s="32"/>
      <c r="H673" s="13">
        <f t="shared" si="40"/>
        <v>0</v>
      </c>
      <c r="I673" s="33">
        <f t="shared" si="39"/>
        <v>0</v>
      </c>
    </row>
    <row r="674" spans="1:9" x14ac:dyDescent="0.25">
      <c r="A674" s="30" t="s">
        <v>1207</v>
      </c>
      <c r="B674" s="3" t="s">
        <v>699</v>
      </c>
      <c r="C674" s="3" t="s">
        <v>700</v>
      </c>
      <c r="D674" s="50" t="s">
        <v>27</v>
      </c>
      <c r="E674" s="32">
        <v>1300</v>
      </c>
      <c r="F674" s="60">
        <v>3.15</v>
      </c>
      <c r="G674" s="32">
        <v>24</v>
      </c>
      <c r="H674" s="13">
        <f t="shared" si="40"/>
        <v>3.9</v>
      </c>
      <c r="I674" s="33">
        <f t="shared" si="39"/>
        <v>5070</v>
      </c>
    </row>
    <row r="675" spans="1:9" x14ac:dyDescent="0.25">
      <c r="C675" s="3" t="s">
        <v>701</v>
      </c>
      <c r="D675" s="50"/>
      <c r="E675" s="32"/>
      <c r="F675" s="12"/>
      <c r="G675" s="32"/>
      <c r="H675" s="13">
        <f t="shared" si="40"/>
        <v>0</v>
      </c>
      <c r="I675" s="33">
        <f t="shared" si="39"/>
        <v>0</v>
      </c>
    </row>
    <row r="676" spans="1:9" x14ac:dyDescent="0.25">
      <c r="A676" s="30" t="s">
        <v>1195</v>
      </c>
      <c r="B676" s="3" t="s">
        <v>702</v>
      </c>
      <c r="C676" s="3" t="s">
        <v>703</v>
      </c>
      <c r="D676" s="50" t="s">
        <v>27</v>
      </c>
      <c r="E676" s="32">
        <v>10</v>
      </c>
      <c r="F676" s="60">
        <v>14.67</v>
      </c>
      <c r="G676" s="32">
        <v>24</v>
      </c>
      <c r="H676" s="13">
        <f t="shared" si="40"/>
        <v>18.190000000000001</v>
      </c>
      <c r="I676" s="33">
        <f t="shared" si="39"/>
        <v>181.9</v>
      </c>
    </row>
    <row r="677" spans="1:9" x14ac:dyDescent="0.25">
      <c r="C677" s="3" t="s">
        <v>704</v>
      </c>
      <c r="D677" s="50"/>
      <c r="E677" s="32"/>
      <c r="F677" s="12"/>
      <c r="G677" s="32"/>
      <c r="H677" s="13">
        <f t="shared" si="40"/>
        <v>0</v>
      </c>
      <c r="I677" s="33">
        <f t="shared" si="39"/>
        <v>0</v>
      </c>
    </row>
    <row r="678" spans="1:9" x14ac:dyDescent="0.25">
      <c r="A678" s="30" t="s">
        <v>1196</v>
      </c>
      <c r="B678" s="3" t="s">
        <v>705</v>
      </c>
      <c r="C678" s="3" t="s">
        <v>706</v>
      </c>
      <c r="D678" s="50" t="s">
        <v>27</v>
      </c>
      <c r="E678" s="32">
        <v>10</v>
      </c>
      <c r="F678" s="60">
        <v>34.64</v>
      </c>
      <c r="G678" s="32">
        <v>24</v>
      </c>
      <c r="H678" s="13">
        <f t="shared" si="40"/>
        <v>42.95</v>
      </c>
      <c r="I678" s="33">
        <f t="shared" si="39"/>
        <v>429.5</v>
      </c>
    </row>
    <row r="679" spans="1:9" x14ac:dyDescent="0.25">
      <c r="C679" s="3" t="s">
        <v>704</v>
      </c>
      <c r="D679" s="50"/>
      <c r="E679" s="32"/>
      <c r="F679" s="33"/>
      <c r="G679" s="32"/>
      <c r="H679" s="13">
        <f t="shared" si="40"/>
        <v>0</v>
      </c>
      <c r="I679" s="33">
        <f t="shared" si="39"/>
        <v>0</v>
      </c>
    </row>
    <row r="680" spans="1:9" x14ac:dyDescent="0.25">
      <c r="B680" s="29"/>
      <c r="C680" s="29"/>
      <c r="D680" s="50"/>
      <c r="E680" s="32"/>
      <c r="F680" s="33"/>
      <c r="G680" s="32"/>
      <c r="H680" s="13">
        <f t="shared" si="40"/>
        <v>0</v>
      </c>
      <c r="I680" s="33">
        <f t="shared" si="39"/>
        <v>0</v>
      </c>
    </row>
    <row r="681" spans="1:9" x14ac:dyDescent="0.25">
      <c r="B681" s="37"/>
      <c r="C681" s="37" t="s">
        <v>17</v>
      </c>
      <c r="D681" s="52"/>
      <c r="E681" s="38"/>
      <c r="F681" s="39"/>
      <c r="G681" s="38"/>
      <c r="H681" s="38"/>
      <c r="I681" s="71">
        <f>SUM(I407:I680)</f>
        <v>228608.14999999997</v>
      </c>
    </row>
    <row r="682" spans="1:9" x14ac:dyDescent="0.25">
      <c r="B682" s="29"/>
      <c r="C682" s="29"/>
      <c r="D682" s="50"/>
      <c r="E682" s="32"/>
      <c r="F682" s="33"/>
      <c r="G682" s="32"/>
      <c r="H682" s="32"/>
      <c r="I682" s="33"/>
    </row>
    <row r="683" spans="1:9" x14ac:dyDescent="0.25">
      <c r="A683" s="16"/>
      <c r="B683" s="37" t="s">
        <v>707</v>
      </c>
      <c r="C683" s="37" t="s">
        <v>708</v>
      </c>
      <c r="D683" s="52"/>
      <c r="E683" s="38"/>
      <c r="F683" s="39"/>
      <c r="G683" s="38"/>
      <c r="H683" s="38"/>
      <c r="I683" s="39"/>
    </row>
    <row r="684" spans="1:9" x14ac:dyDescent="0.25">
      <c r="A684" s="30" t="s">
        <v>1258</v>
      </c>
      <c r="B684" s="3" t="s">
        <v>709</v>
      </c>
      <c r="C684" s="3" t="s">
        <v>710</v>
      </c>
      <c r="D684" s="50" t="s">
        <v>23</v>
      </c>
      <c r="E684" s="32">
        <v>245.13</v>
      </c>
      <c r="F684" s="60">
        <v>27.57</v>
      </c>
      <c r="G684" s="32">
        <v>24</v>
      </c>
      <c r="H684" s="13">
        <f>TRUNC(+F684*((+G684/100)+1),2)</f>
        <v>34.18</v>
      </c>
      <c r="I684" s="33">
        <f t="shared" ref="I684:I720" si="41">TRUNC((+E684*H684),2)</f>
        <v>8378.5400000000009</v>
      </c>
    </row>
    <row r="685" spans="1:9" x14ac:dyDescent="0.25">
      <c r="C685" s="3" t="s">
        <v>711</v>
      </c>
      <c r="D685" s="50"/>
      <c r="E685" s="32"/>
      <c r="F685" s="12"/>
      <c r="G685" s="32"/>
      <c r="H685" s="13">
        <f t="shared" ref="H685:H720" si="42">+F685*((+G685/100)+1)</f>
        <v>0</v>
      </c>
      <c r="I685" s="33">
        <f t="shared" si="41"/>
        <v>0</v>
      </c>
    </row>
    <row r="686" spans="1:9" x14ac:dyDescent="0.25">
      <c r="C686" s="3" t="s">
        <v>712</v>
      </c>
      <c r="D686" s="50"/>
      <c r="E686" s="32"/>
      <c r="F686" s="12"/>
      <c r="G686" s="32"/>
      <c r="H686" s="13">
        <f t="shared" si="42"/>
        <v>0</v>
      </c>
      <c r="I686" s="33">
        <f t="shared" si="41"/>
        <v>0</v>
      </c>
    </row>
    <row r="687" spans="1:9" x14ac:dyDescent="0.25">
      <c r="C687" s="3" t="s">
        <v>500</v>
      </c>
      <c r="D687" s="50"/>
      <c r="E687" s="32"/>
      <c r="F687" s="12"/>
      <c r="G687" s="32"/>
      <c r="H687" s="13">
        <f t="shared" si="42"/>
        <v>0</v>
      </c>
      <c r="I687" s="33">
        <f t="shared" si="41"/>
        <v>0</v>
      </c>
    </row>
    <row r="688" spans="1:9" x14ac:dyDescent="0.25">
      <c r="A688" s="30" t="s">
        <v>1257</v>
      </c>
      <c r="B688" s="3" t="s">
        <v>713</v>
      </c>
      <c r="C688" s="3" t="s">
        <v>714</v>
      </c>
      <c r="D688" s="50" t="s">
        <v>27</v>
      </c>
      <c r="E688" s="32">
        <v>43.85</v>
      </c>
      <c r="F688" s="60">
        <v>40.520000000000003</v>
      </c>
      <c r="G688" s="32">
        <v>24</v>
      </c>
      <c r="H688" s="58">
        <f>TRUNC(+F688*((+G688/100)+1),2)</f>
        <v>50.24</v>
      </c>
      <c r="I688" s="33">
        <f t="shared" si="41"/>
        <v>2203.02</v>
      </c>
    </row>
    <row r="689" spans="1:9" x14ac:dyDescent="0.25">
      <c r="C689" s="3" t="s">
        <v>715</v>
      </c>
      <c r="D689" s="50"/>
      <c r="E689" s="32"/>
      <c r="F689" s="12"/>
      <c r="G689" s="32"/>
      <c r="H689" s="58">
        <f t="shared" si="42"/>
        <v>0</v>
      </c>
      <c r="I689" s="33">
        <f t="shared" si="41"/>
        <v>0</v>
      </c>
    </row>
    <row r="690" spans="1:9" x14ac:dyDescent="0.25">
      <c r="C690" s="3" t="s">
        <v>359</v>
      </c>
      <c r="D690" s="50"/>
      <c r="E690" s="32"/>
      <c r="F690" s="12"/>
      <c r="G690" s="32"/>
      <c r="H690" s="58">
        <f t="shared" si="42"/>
        <v>0</v>
      </c>
      <c r="I690" s="33">
        <f t="shared" si="41"/>
        <v>0</v>
      </c>
    </row>
    <row r="691" spans="1:9" x14ac:dyDescent="0.25">
      <c r="A691" s="30" t="s">
        <v>1256</v>
      </c>
      <c r="B691" s="3" t="s">
        <v>716</v>
      </c>
      <c r="C691" s="3" t="s">
        <v>717</v>
      </c>
      <c r="D691" s="50" t="s">
        <v>23</v>
      </c>
      <c r="E691" s="32">
        <v>315.85000000000002</v>
      </c>
      <c r="F691" s="60">
        <v>124.48</v>
      </c>
      <c r="G691" s="32">
        <v>24</v>
      </c>
      <c r="H691" s="58">
        <f>TRUNC(+F691*((+G691/100)+1),2)</f>
        <v>154.35</v>
      </c>
      <c r="I691" s="33">
        <f t="shared" si="41"/>
        <v>48751.44</v>
      </c>
    </row>
    <row r="692" spans="1:9" x14ac:dyDescent="0.25">
      <c r="C692" s="3" t="s">
        <v>718</v>
      </c>
      <c r="D692" s="50"/>
      <c r="E692" s="32"/>
      <c r="F692" s="12"/>
      <c r="G692" s="32"/>
      <c r="H692" s="58">
        <f t="shared" si="42"/>
        <v>0</v>
      </c>
      <c r="I692" s="33">
        <f t="shared" si="41"/>
        <v>0</v>
      </c>
    </row>
    <row r="693" spans="1:9" x14ac:dyDescent="0.25">
      <c r="C693" s="3" t="s">
        <v>719</v>
      </c>
      <c r="D693" s="50"/>
      <c r="E693" s="32"/>
      <c r="F693" s="12"/>
      <c r="G693" s="32"/>
      <c r="H693" s="58">
        <f t="shared" si="42"/>
        <v>0</v>
      </c>
      <c r="I693" s="33">
        <f t="shared" si="41"/>
        <v>0</v>
      </c>
    </row>
    <row r="694" spans="1:9" x14ac:dyDescent="0.25">
      <c r="C694" s="3" t="s">
        <v>720</v>
      </c>
      <c r="D694" s="50"/>
      <c r="E694" s="32"/>
      <c r="F694" s="12"/>
      <c r="G694" s="32"/>
      <c r="H694" s="58">
        <f t="shared" si="42"/>
        <v>0</v>
      </c>
      <c r="I694" s="33">
        <f t="shared" si="41"/>
        <v>0</v>
      </c>
    </row>
    <row r="695" spans="1:9" x14ac:dyDescent="0.25">
      <c r="C695" s="3" t="s">
        <v>721</v>
      </c>
      <c r="D695" s="50"/>
      <c r="E695" s="32"/>
      <c r="F695" s="12"/>
      <c r="G695" s="32"/>
      <c r="H695" s="58">
        <f t="shared" si="42"/>
        <v>0</v>
      </c>
      <c r="I695" s="33">
        <f t="shared" si="41"/>
        <v>0</v>
      </c>
    </row>
    <row r="696" spans="1:9" x14ac:dyDescent="0.25">
      <c r="C696" s="3" t="s">
        <v>722</v>
      </c>
      <c r="D696" s="50"/>
      <c r="E696" s="32"/>
      <c r="F696" s="12"/>
      <c r="G696" s="32"/>
      <c r="H696" s="58">
        <f t="shared" si="42"/>
        <v>0</v>
      </c>
      <c r="I696" s="33">
        <f t="shared" si="41"/>
        <v>0</v>
      </c>
    </row>
    <row r="697" spans="1:9" x14ac:dyDescent="0.25">
      <c r="A697" s="30" t="s">
        <v>1260</v>
      </c>
      <c r="B697" s="3" t="s">
        <v>723</v>
      </c>
      <c r="C697" s="3" t="s">
        <v>724</v>
      </c>
      <c r="D697" s="50" t="s">
        <v>27</v>
      </c>
      <c r="E697" s="32">
        <v>50.1</v>
      </c>
      <c r="F697" s="60">
        <v>93.86</v>
      </c>
      <c r="G697" s="32">
        <v>24</v>
      </c>
      <c r="H697" s="58">
        <f>TRUNC(+F697*((+G697/100)+1),2)</f>
        <v>116.38</v>
      </c>
      <c r="I697" s="33">
        <f t="shared" si="41"/>
        <v>5830.63</v>
      </c>
    </row>
    <row r="698" spans="1:9" x14ac:dyDescent="0.25">
      <c r="C698" s="3" t="s">
        <v>725</v>
      </c>
      <c r="D698" s="50"/>
      <c r="E698" s="32"/>
      <c r="F698" s="12"/>
      <c r="G698" s="32"/>
      <c r="H698" s="58">
        <f t="shared" si="42"/>
        <v>0</v>
      </c>
      <c r="I698" s="33">
        <f t="shared" si="41"/>
        <v>0</v>
      </c>
    </row>
    <row r="699" spans="1:9" x14ac:dyDescent="0.25">
      <c r="A699" s="30" t="s">
        <v>1262</v>
      </c>
      <c r="B699" s="3" t="s">
        <v>726</v>
      </c>
      <c r="C699" s="3" t="s">
        <v>727</v>
      </c>
      <c r="D699" s="50" t="s">
        <v>23</v>
      </c>
      <c r="E699" s="32">
        <v>182.78</v>
      </c>
      <c r="F699" s="60">
        <v>69.569999999999993</v>
      </c>
      <c r="G699" s="32">
        <v>24</v>
      </c>
      <c r="H699" s="58">
        <f>TRUNC(+F699*((+G699/100)+1),2)</f>
        <v>86.26</v>
      </c>
      <c r="I699" s="33">
        <f t="shared" si="41"/>
        <v>15766.6</v>
      </c>
    </row>
    <row r="700" spans="1:9" x14ac:dyDescent="0.25">
      <c r="C700" s="3" t="s">
        <v>728</v>
      </c>
      <c r="D700" s="50"/>
      <c r="E700" s="32"/>
      <c r="F700" s="12"/>
      <c r="G700" s="32"/>
      <c r="H700" s="58">
        <f t="shared" si="42"/>
        <v>0</v>
      </c>
      <c r="I700" s="33">
        <f t="shared" si="41"/>
        <v>0</v>
      </c>
    </row>
    <row r="701" spans="1:9" x14ac:dyDescent="0.25">
      <c r="C701" s="3" t="s">
        <v>729</v>
      </c>
      <c r="D701" s="50"/>
      <c r="E701" s="32"/>
      <c r="F701" s="12"/>
      <c r="G701" s="32"/>
      <c r="H701" s="58">
        <f t="shared" si="42"/>
        <v>0</v>
      </c>
      <c r="I701" s="33">
        <f t="shared" si="41"/>
        <v>0</v>
      </c>
    </row>
    <row r="702" spans="1:9" x14ac:dyDescent="0.25">
      <c r="C702" s="3" t="s">
        <v>730</v>
      </c>
      <c r="D702" s="50"/>
      <c r="E702" s="32"/>
      <c r="F702" s="12"/>
      <c r="G702" s="32"/>
      <c r="H702" s="58">
        <f t="shared" si="42"/>
        <v>0</v>
      </c>
      <c r="I702" s="33">
        <f t="shared" si="41"/>
        <v>0</v>
      </c>
    </row>
    <row r="703" spans="1:9" x14ac:dyDescent="0.25">
      <c r="A703" s="30" t="s">
        <v>1259</v>
      </c>
      <c r="B703" s="3" t="s">
        <v>731</v>
      </c>
      <c r="C703" s="3" t="s">
        <v>732</v>
      </c>
      <c r="D703" s="50" t="s">
        <v>23</v>
      </c>
      <c r="E703" s="32">
        <v>47.11</v>
      </c>
      <c r="F703" s="60">
        <v>76.819999999999993</v>
      </c>
      <c r="G703" s="32">
        <v>24</v>
      </c>
      <c r="H703" s="58">
        <f>TRUNC(+F703*((+G703/100)+1),2)</f>
        <v>95.25</v>
      </c>
      <c r="I703" s="33">
        <f t="shared" si="41"/>
        <v>4487.22</v>
      </c>
    </row>
    <row r="704" spans="1:9" x14ac:dyDescent="0.25">
      <c r="C704" s="3" t="s">
        <v>733</v>
      </c>
      <c r="D704" s="50"/>
      <c r="E704" s="32"/>
      <c r="F704" s="12"/>
      <c r="G704" s="32"/>
      <c r="H704" s="58">
        <f t="shared" si="42"/>
        <v>0</v>
      </c>
      <c r="I704" s="33">
        <f t="shared" si="41"/>
        <v>0</v>
      </c>
    </row>
    <row r="705" spans="1:9" x14ac:dyDescent="0.25">
      <c r="C705" s="3" t="s">
        <v>734</v>
      </c>
      <c r="D705" s="50"/>
      <c r="E705" s="32"/>
      <c r="F705" s="12"/>
      <c r="G705" s="32"/>
      <c r="H705" s="58">
        <f t="shared" si="42"/>
        <v>0</v>
      </c>
      <c r="I705" s="33">
        <f t="shared" si="41"/>
        <v>0</v>
      </c>
    </row>
    <row r="706" spans="1:9" x14ac:dyDescent="0.25">
      <c r="C706" s="3" t="s">
        <v>735</v>
      </c>
      <c r="D706" s="50"/>
      <c r="E706" s="32"/>
      <c r="F706" s="12"/>
      <c r="G706" s="32"/>
      <c r="H706" s="58">
        <f t="shared" si="42"/>
        <v>0</v>
      </c>
      <c r="I706" s="33">
        <f t="shared" si="41"/>
        <v>0</v>
      </c>
    </row>
    <row r="707" spans="1:9" x14ac:dyDescent="0.25">
      <c r="C707" s="3" t="s">
        <v>736</v>
      </c>
      <c r="D707" s="50"/>
      <c r="E707" s="32"/>
      <c r="F707" s="12"/>
      <c r="G707" s="32"/>
      <c r="H707" s="58">
        <f t="shared" si="42"/>
        <v>0</v>
      </c>
      <c r="I707" s="33">
        <f t="shared" si="41"/>
        <v>0</v>
      </c>
    </row>
    <row r="708" spans="1:9" x14ac:dyDescent="0.25">
      <c r="C708" s="3" t="s">
        <v>737</v>
      </c>
      <c r="D708" s="50"/>
      <c r="E708" s="32"/>
      <c r="F708" s="12"/>
      <c r="G708" s="32"/>
      <c r="H708" s="58">
        <f t="shared" si="42"/>
        <v>0</v>
      </c>
      <c r="I708" s="33">
        <f t="shared" si="41"/>
        <v>0</v>
      </c>
    </row>
    <row r="709" spans="1:9" x14ac:dyDescent="0.25">
      <c r="A709" s="30" t="s">
        <v>1261</v>
      </c>
      <c r="B709" s="3" t="s">
        <v>738</v>
      </c>
      <c r="C709" s="3" t="s">
        <v>739</v>
      </c>
      <c r="D709" s="50" t="s">
        <v>23</v>
      </c>
      <c r="E709" s="32">
        <v>523.41999999999996</v>
      </c>
      <c r="F709" s="60">
        <v>57.28</v>
      </c>
      <c r="G709" s="32">
        <v>24</v>
      </c>
      <c r="H709" s="58">
        <f>TRUNC(+F709*((+G709/100)+1),2)</f>
        <v>71.02</v>
      </c>
      <c r="I709" s="33">
        <f t="shared" si="41"/>
        <v>37173.279999999999</v>
      </c>
    </row>
    <row r="710" spans="1:9" x14ac:dyDescent="0.25">
      <c r="C710" s="3" t="s">
        <v>740</v>
      </c>
      <c r="D710" s="50"/>
      <c r="E710" s="32"/>
      <c r="F710" s="12"/>
      <c r="G710" s="32"/>
      <c r="H710" s="58">
        <f t="shared" si="42"/>
        <v>0</v>
      </c>
      <c r="I710" s="33">
        <f t="shared" si="41"/>
        <v>0</v>
      </c>
    </row>
    <row r="711" spans="1:9" x14ac:dyDescent="0.25">
      <c r="C711" s="3" t="s">
        <v>741</v>
      </c>
      <c r="D711" s="50"/>
      <c r="E711" s="32"/>
      <c r="F711" s="12"/>
      <c r="G711" s="32"/>
      <c r="H711" s="58">
        <f t="shared" si="42"/>
        <v>0</v>
      </c>
      <c r="I711" s="33">
        <f t="shared" si="41"/>
        <v>0</v>
      </c>
    </row>
    <row r="712" spans="1:9" x14ac:dyDescent="0.25">
      <c r="C712" s="3" t="s">
        <v>742</v>
      </c>
      <c r="D712" s="50"/>
      <c r="E712" s="32"/>
      <c r="F712" s="12"/>
      <c r="G712" s="32"/>
      <c r="H712" s="58">
        <f t="shared" si="42"/>
        <v>0</v>
      </c>
      <c r="I712" s="33">
        <f t="shared" si="41"/>
        <v>0</v>
      </c>
    </row>
    <row r="713" spans="1:9" x14ac:dyDescent="0.25">
      <c r="C713" s="3" t="s">
        <v>743</v>
      </c>
      <c r="D713" s="50"/>
      <c r="E713" s="32"/>
      <c r="F713" s="12"/>
      <c r="G713" s="32"/>
      <c r="H713" s="58">
        <f t="shared" si="42"/>
        <v>0</v>
      </c>
      <c r="I713" s="33">
        <f t="shared" si="41"/>
        <v>0</v>
      </c>
    </row>
    <row r="714" spans="1:9" x14ac:dyDescent="0.25">
      <c r="A714" s="30" t="s">
        <v>1137</v>
      </c>
      <c r="B714" s="3" t="s">
        <v>744</v>
      </c>
      <c r="C714" s="3" t="s">
        <v>745</v>
      </c>
      <c r="D714" s="50" t="s">
        <v>27</v>
      </c>
      <c r="E714" s="32">
        <v>8</v>
      </c>
      <c r="F714" s="60">
        <v>28.57</v>
      </c>
      <c r="G714" s="32">
        <v>24</v>
      </c>
      <c r="H714" s="58">
        <f>TRUNC(+F714*((+G714/100)+1),2)</f>
        <v>35.42</v>
      </c>
      <c r="I714" s="33">
        <f t="shared" si="41"/>
        <v>283.36</v>
      </c>
    </row>
    <row r="715" spans="1:9" x14ac:dyDescent="0.25">
      <c r="C715" s="3" t="s">
        <v>746</v>
      </c>
      <c r="D715" s="50"/>
      <c r="E715" s="32"/>
      <c r="F715" s="33"/>
      <c r="G715" s="32"/>
      <c r="H715" s="58">
        <f t="shared" si="42"/>
        <v>0</v>
      </c>
      <c r="I715" s="33">
        <f t="shared" si="41"/>
        <v>0</v>
      </c>
    </row>
    <row r="716" spans="1:9" x14ac:dyDescent="0.25">
      <c r="C716" s="3" t="s">
        <v>747</v>
      </c>
      <c r="D716" s="50"/>
      <c r="E716" s="32"/>
      <c r="F716" s="33"/>
      <c r="G716" s="32"/>
      <c r="H716" s="58">
        <f t="shared" si="42"/>
        <v>0</v>
      </c>
      <c r="I716" s="33">
        <f t="shared" si="41"/>
        <v>0</v>
      </c>
    </row>
    <row r="717" spans="1:9" x14ac:dyDescent="0.25">
      <c r="C717" s="3" t="s">
        <v>748</v>
      </c>
      <c r="D717" s="50"/>
      <c r="E717" s="32"/>
      <c r="F717" s="33"/>
      <c r="G717" s="32"/>
      <c r="H717" s="58">
        <f t="shared" si="42"/>
        <v>0</v>
      </c>
      <c r="I717" s="33">
        <f t="shared" si="41"/>
        <v>0</v>
      </c>
    </row>
    <row r="718" spans="1:9" x14ac:dyDescent="0.25">
      <c r="C718" s="3" t="s">
        <v>749</v>
      </c>
      <c r="D718" s="50"/>
      <c r="E718" s="32"/>
      <c r="F718" s="33"/>
      <c r="G718" s="32"/>
      <c r="H718" s="58">
        <f t="shared" si="42"/>
        <v>0</v>
      </c>
      <c r="I718" s="33">
        <f t="shared" si="41"/>
        <v>0</v>
      </c>
    </row>
    <row r="719" spans="1:9" x14ac:dyDescent="0.25">
      <c r="C719" s="3" t="s">
        <v>750</v>
      </c>
      <c r="D719" s="50"/>
      <c r="E719" s="32"/>
      <c r="F719" s="33"/>
      <c r="G719" s="32"/>
      <c r="H719" s="58">
        <f t="shared" si="42"/>
        <v>0</v>
      </c>
      <c r="I719" s="33">
        <f t="shared" si="41"/>
        <v>0</v>
      </c>
    </row>
    <row r="720" spans="1:9" x14ac:dyDescent="0.25">
      <c r="B720" s="29"/>
      <c r="C720" s="29"/>
      <c r="D720" s="50"/>
      <c r="E720" s="32"/>
      <c r="F720" s="33"/>
      <c r="G720" s="32"/>
      <c r="H720" s="58">
        <f t="shared" si="42"/>
        <v>0</v>
      </c>
      <c r="I720" s="33">
        <f t="shared" si="41"/>
        <v>0</v>
      </c>
    </row>
    <row r="721" spans="1:9" x14ac:dyDescent="0.25">
      <c r="B721" s="29"/>
      <c r="C721" s="37" t="s">
        <v>17</v>
      </c>
      <c r="D721" s="52"/>
      <c r="E721" s="38"/>
      <c r="F721" s="39"/>
      <c r="G721" s="38"/>
      <c r="H721" s="38"/>
      <c r="I721" s="71">
        <f>SUM(I683:I720)</f>
        <v>122874.09</v>
      </c>
    </row>
    <row r="722" spans="1:9" x14ac:dyDescent="0.25">
      <c r="B722" s="29"/>
      <c r="C722" s="29"/>
      <c r="D722" s="50"/>
      <c r="E722" s="32"/>
      <c r="F722" s="33"/>
      <c r="G722" s="32"/>
      <c r="H722" s="32"/>
      <c r="I722" s="33"/>
    </row>
    <row r="723" spans="1:9" x14ac:dyDescent="0.25">
      <c r="A723" s="16"/>
      <c r="B723" s="37" t="s">
        <v>751</v>
      </c>
      <c r="C723" s="37" t="s">
        <v>752</v>
      </c>
      <c r="D723" s="52"/>
      <c r="E723" s="38"/>
      <c r="F723" s="39"/>
      <c r="G723" s="38"/>
      <c r="H723" s="38"/>
      <c r="I723" s="39"/>
    </row>
    <row r="724" spans="1:9" x14ac:dyDescent="0.25">
      <c r="A724" s="30" t="s">
        <v>1271</v>
      </c>
      <c r="B724" s="3" t="s">
        <v>753</v>
      </c>
      <c r="C724" s="3" t="s">
        <v>754</v>
      </c>
      <c r="D724" s="50" t="s">
        <v>23</v>
      </c>
      <c r="E724" s="32">
        <v>180.43</v>
      </c>
      <c r="F724" s="60">
        <v>12.64</v>
      </c>
      <c r="G724" s="32">
        <v>24</v>
      </c>
      <c r="H724" s="13">
        <f>TRUNC(+F724*((+G724/100)+1),2)</f>
        <v>15.67</v>
      </c>
      <c r="I724" s="33">
        <f t="shared" ref="I724:I758" si="43">TRUNC((+E724*H724),2)</f>
        <v>2827.33</v>
      </c>
    </row>
    <row r="725" spans="1:9" x14ac:dyDescent="0.25">
      <c r="C725" s="3" t="s">
        <v>755</v>
      </c>
      <c r="D725" s="50"/>
      <c r="E725" s="32"/>
      <c r="F725" s="12"/>
      <c r="G725" s="32"/>
      <c r="H725" s="13">
        <f t="shared" ref="H725:H758" si="44">TRUNC(+F725*((+G725/100)+1),2)</f>
        <v>0</v>
      </c>
      <c r="I725" s="33">
        <f t="shared" si="43"/>
        <v>0</v>
      </c>
    </row>
    <row r="726" spans="1:9" x14ac:dyDescent="0.25">
      <c r="C726" s="3" t="s">
        <v>756</v>
      </c>
      <c r="D726" s="50"/>
      <c r="E726" s="32"/>
      <c r="F726" s="12"/>
      <c r="G726" s="32"/>
      <c r="H726" s="13">
        <f t="shared" si="44"/>
        <v>0</v>
      </c>
      <c r="I726" s="33">
        <f t="shared" si="43"/>
        <v>0</v>
      </c>
    </row>
    <row r="727" spans="1:9" x14ac:dyDescent="0.25">
      <c r="A727" s="30" t="s">
        <v>1263</v>
      </c>
      <c r="B727" s="3" t="s">
        <v>757</v>
      </c>
      <c r="C727" s="3" t="s">
        <v>758</v>
      </c>
      <c r="D727" s="50" t="s">
        <v>23</v>
      </c>
      <c r="E727" s="32">
        <v>28.94</v>
      </c>
      <c r="F727" s="60">
        <v>55.11</v>
      </c>
      <c r="G727" s="32">
        <v>24</v>
      </c>
      <c r="H727" s="13">
        <f t="shared" si="44"/>
        <v>68.33</v>
      </c>
      <c r="I727" s="33">
        <f t="shared" si="43"/>
        <v>1977.47</v>
      </c>
    </row>
    <row r="728" spans="1:9" x14ac:dyDescent="0.25">
      <c r="C728" s="3" t="s">
        <v>759</v>
      </c>
      <c r="D728" s="50"/>
      <c r="E728" s="32"/>
      <c r="F728" s="12"/>
      <c r="G728" s="32"/>
      <c r="H728" s="13">
        <f t="shared" si="44"/>
        <v>0</v>
      </c>
      <c r="I728" s="33">
        <f t="shared" si="43"/>
        <v>0</v>
      </c>
    </row>
    <row r="729" spans="1:9" x14ac:dyDescent="0.25">
      <c r="C729" s="3" t="s">
        <v>760</v>
      </c>
      <c r="D729" s="50"/>
      <c r="E729" s="32"/>
      <c r="F729" s="12"/>
      <c r="G729" s="32"/>
      <c r="H729" s="13">
        <f t="shared" si="44"/>
        <v>0</v>
      </c>
      <c r="I729" s="33">
        <f t="shared" si="43"/>
        <v>0</v>
      </c>
    </row>
    <row r="730" spans="1:9" x14ac:dyDescent="0.25">
      <c r="A730" s="30" t="s">
        <v>1267</v>
      </c>
      <c r="B730" s="3" t="s">
        <v>761</v>
      </c>
      <c r="C730" s="3" t="s">
        <v>762</v>
      </c>
      <c r="D730" s="50" t="s">
        <v>23</v>
      </c>
      <c r="E730" s="32">
        <v>48.54</v>
      </c>
      <c r="F730" s="60">
        <v>32.64</v>
      </c>
      <c r="G730" s="32">
        <v>24</v>
      </c>
      <c r="H730" s="13">
        <f t="shared" si="44"/>
        <v>40.47</v>
      </c>
      <c r="I730" s="33">
        <f t="shared" si="43"/>
        <v>1964.41</v>
      </c>
    </row>
    <row r="731" spans="1:9" x14ac:dyDescent="0.25">
      <c r="C731" s="3" t="s">
        <v>763</v>
      </c>
      <c r="D731" s="50"/>
      <c r="E731" s="32"/>
      <c r="F731" s="12"/>
      <c r="G731" s="32"/>
      <c r="H731" s="13">
        <f t="shared" si="44"/>
        <v>0</v>
      </c>
      <c r="I731" s="33">
        <f t="shared" si="43"/>
        <v>0</v>
      </c>
    </row>
    <row r="732" spans="1:9" x14ac:dyDescent="0.25">
      <c r="C732" s="3" t="s">
        <v>764</v>
      </c>
      <c r="D732" s="50"/>
      <c r="E732" s="32"/>
      <c r="F732" s="12"/>
      <c r="G732" s="32"/>
      <c r="H732" s="13">
        <f t="shared" si="44"/>
        <v>0</v>
      </c>
      <c r="I732" s="33">
        <f t="shared" si="43"/>
        <v>0</v>
      </c>
    </row>
    <row r="733" spans="1:9" x14ac:dyDescent="0.25">
      <c r="C733" s="3" t="s">
        <v>765</v>
      </c>
      <c r="D733" s="50"/>
      <c r="E733" s="32"/>
      <c r="F733" s="12"/>
      <c r="G733" s="32"/>
      <c r="H733" s="13">
        <f t="shared" si="44"/>
        <v>0</v>
      </c>
      <c r="I733" s="33">
        <f t="shared" si="43"/>
        <v>0</v>
      </c>
    </row>
    <row r="734" spans="1:9" x14ac:dyDescent="0.25">
      <c r="A734" s="30" t="s">
        <v>1268</v>
      </c>
      <c r="B734" s="3" t="s">
        <v>766</v>
      </c>
      <c r="C734" s="3" t="s">
        <v>767</v>
      </c>
      <c r="D734" s="50" t="s">
        <v>23</v>
      </c>
      <c r="E734" s="32">
        <v>48.54</v>
      </c>
      <c r="F734" s="60">
        <v>12.59</v>
      </c>
      <c r="G734" s="32">
        <v>24</v>
      </c>
      <c r="H734" s="13">
        <f t="shared" si="44"/>
        <v>15.61</v>
      </c>
      <c r="I734" s="33">
        <f t="shared" si="43"/>
        <v>757.7</v>
      </c>
    </row>
    <row r="735" spans="1:9" x14ac:dyDescent="0.25">
      <c r="C735" s="3" t="s">
        <v>768</v>
      </c>
      <c r="D735" s="50"/>
      <c r="E735" s="32"/>
      <c r="F735" s="12"/>
      <c r="G735" s="32"/>
      <c r="H735" s="13">
        <f t="shared" si="44"/>
        <v>0</v>
      </c>
      <c r="I735" s="33">
        <f t="shared" si="43"/>
        <v>0</v>
      </c>
    </row>
    <row r="736" spans="1:9" x14ac:dyDescent="0.25">
      <c r="C736" s="3" t="s">
        <v>769</v>
      </c>
      <c r="D736" s="50"/>
      <c r="E736" s="32"/>
      <c r="F736" s="12"/>
      <c r="G736" s="32"/>
      <c r="H736" s="13">
        <f t="shared" si="44"/>
        <v>0</v>
      </c>
      <c r="I736" s="33">
        <f t="shared" si="43"/>
        <v>0</v>
      </c>
    </row>
    <row r="737" spans="1:9" x14ac:dyDescent="0.25">
      <c r="C737" s="3" t="s">
        <v>770</v>
      </c>
      <c r="D737" s="50"/>
      <c r="E737" s="32"/>
      <c r="F737" s="12"/>
      <c r="G737" s="32"/>
      <c r="H737" s="13">
        <f t="shared" si="44"/>
        <v>0</v>
      </c>
      <c r="I737" s="33">
        <f t="shared" si="43"/>
        <v>0</v>
      </c>
    </row>
    <row r="738" spans="1:9" x14ac:dyDescent="0.25">
      <c r="A738" s="30" t="s">
        <v>1264</v>
      </c>
      <c r="B738" s="3" t="s">
        <v>771</v>
      </c>
      <c r="C738" s="3" t="s">
        <v>772</v>
      </c>
      <c r="D738" s="50" t="s">
        <v>23</v>
      </c>
      <c r="E738" s="32">
        <v>351.61</v>
      </c>
      <c r="F738" s="60">
        <v>14.78</v>
      </c>
      <c r="G738" s="32">
        <v>24</v>
      </c>
      <c r="H738" s="13">
        <f t="shared" si="44"/>
        <v>18.32</v>
      </c>
      <c r="I738" s="33">
        <f t="shared" si="43"/>
        <v>6441.49</v>
      </c>
    </row>
    <row r="739" spans="1:9" x14ac:dyDescent="0.25">
      <c r="C739" s="3" t="s">
        <v>773</v>
      </c>
      <c r="D739" s="50"/>
      <c r="E739" s="32"/>
      <c r="F739" s="33"/>
      <c r="G739" s="32"/>
      <c r="H739" s="13">
        <f t="shared" si="44"/>
        <v>0</v>
      </c>
      <c r="I739" s="33">
        <f t="shared" si="43"/>
        <v>0</v>
      </c>
    </row>
    <row r="740" spans="1:9" x14ac:dyDescent="0.25">
      <c r="C740" s="3" t="s">
        <v>774</v>
      </c>
      <c r="D740" s="50"/>
      <c r="E740" s="32"/>
      <c r="F740" s="33"/>
      <c r="G740" s="32"/>
      <c r="H740" s="13">
        <f t="shared" si="44"/>
        <v>0</v>
      </c>
      <c r="I740" s="33">
        <f t="shared" si="43"/>
        <v>0</v>
      </c>
    </row>
    <row r="741" spans="1:9" x14ac:dyDescent="0.25">
      <c r="C741" s="3" t="s">
        <v>775</v>
      </c>
      <c r="D741" s="50"/>
      <c r="E741" s="32"/>
      <c r="F741" s="33"/>
      <c r="G741" s="32"/>
      <c r="H741" s="13">
        <f t="shared" si="44"/>
        <v>0</v>
      </c>
      <c r="I741" s="33">
        <f t="shared" si="43"/>
        <v>0</v>
      </c>
    </row>
    <row r="742" spans="1:9" x14ac:dyDescent="0.25">
      <c r="A742" s="30" t="s">
        <v>1266</v>
      </c>
      <c r="B742" s="29" t="s">
        <v>776</v>
      </c>
      <c r="C742" s="29" t="s">
        <v>777</v>
      </c>
      <c r="D742" s="50" t="s">
        <v>23</v>
      </c>
      <c r="E742" s="32">
        <v>351.61</v>
      </c>
      <c r="F742" s="55">
        <v>14.3</v>
      </c>
      <c r="G742" s="32">
        <v>24</v>
      </c>
      <c r="H742" s="13">
        <f t="shared" si="44"/>
        <v>17.73</v>
      </c>
      <c r="I742" s="33">
        <f t="shared" si="43"/>
        <v>6234.04</v>
      </c>
    </row>
    <row r="743" spans="1:9" x14ac:dyDescent="0.25">
      <c r="B743" s="29"/>
      <c r="C743" s="29" t="s">
        <v>778</v>
      </c>
      <c r="D743" s="50"/>
      <c r="E743" s="32"/>
      <c r="F743" s="33"/>
      <c r="G743" s="32"/>
      <c r="H743" s="13">
        <f t="shared" si="44"/>
        <v>0</v>
      </c>
      <c r="I743" s="33">
        <f t="shared" si="43"/>
        <v>0</v>
      </c>
    </row>
    <row r="744" spans="1:9" x14ac:dyDescent="0.25">
      <c r="A744" s="30" t="s">
        <v>1269</v>
      </c>
      <c r="B744" s="3" t="s">
        <v>779</v>
      </c>
      <c r="C744" s="3" t="s">
        <v>780</v>
      </c>
      <c r="D744" s="50" t="s">
        <v>23</v>
      </c>
      <c r="E744" s="32">
        <v>51.92</v>
      </c>
      <c r="F744" s="60">
        <v>19.66</v>
      </c>
      <c r="G744" s="32">
        <v>24</v>
      </c>
      <c r="H744" s="13">
        <f t="shared" si="44"/>
        <v>24.37</v>
      </c>
      <c r="I744" s="33">
        <f t="shared" si="43"/>
        <v>1265.29</v>
      </c>
    </row>
    <row r="745" spans="1:9" x14ac:dyDescent="0.25">
      <c r="C745" s="3" t="s">
        <v>781</v>
      </c>
      <c r="D745" s="50"/>
      <c r="E745" s="32"/>
      <c r="F745" s="12"/>
      <c r="G745" s="32"/>
      <c r="H745" s="13">
        <f t="shared" si="44"/>
        <v>0</v>
      </c>
      <c r="I745" s="33">
        <f t="shared" si="43"/>
        <v>0</v>
      </c>
    </row>
    <row r="746" spans="1:9" x14ac:dyDescent="0.25">
      <c r="C746" s="3" t="s">
        <v>782</v>
      </c>
      <c r="D746" s="50"/>
      <c r="E746" s="32"/>
      <c r="F746" s="12"/>
      <c r="G746" s="32"/>
      <c r="H746" s="13">
        <f t="shared" si="44"/>
        <v>0</v>
      </c>
      <c r="I746" s="33">
        <f t="shared" si="43"/>
        <v>0</v>
      </c>
    </row>
    <row r="747" spans="1:9" x14ac:dyDescent="0.25">
      <c r="A747" s="30" t="s">
        <v>1270</v>
      </c>
      <c r="B747" s="3" t="s">
        <v>783</v>
      </c>
      <c r="C747" s="3" t="s">
        <v>784</v>
      </c>
      <c r="D747" s="50" t="s">
        <v>23</v>
      </c>
      <c r="E747" s="32">
        <v>51.92</v>
      </c>
      <c r="F747" s="60">
        <v>8.1300000000000008</v>
      </c>
      <c r="G747" s="32">
        <v>24</v>
      </c>
      <c r="H747" s="13">
        <f t="shared" si="44"/>
        <v>10.08</v>
      </c>
      <c r="I747" s="33">
        <f t="shared" si="43"/>
        <v>523.35</v>
      </c>
    </row>
    <row r="748" spans="1:9" x14ac:dyDescent="0.25">
      <c r="C748" s="3" t="s">
        <v>785</v>
      </c>
      <c r="D748" s="50"/>
      <c r="E748" s="32"/>
      <c r="F748" s="12"/>
      <c r="G748" s="32"/>
      <c r="H748" s="13">
        <f t="shared" si="44"/>
        <v>0</v>
      </c>
      <c r="I748" s="33">
        <f t="shared" si="43"/>
        <v>0</v>
      </c>
    </row>
    <row r="749" spans="1:9" x14ac:dyDescent="0.25">
      <c r="C749" s="3" t="s">
        <v>786</v>
      </c>
      <c r="D749" s="50"/>
      <c r="E749" s="32"/>
      <c r="F749" s="12"/>
      <c r="G749" s="32"/>
      <c r="H749" s="13">
        <f t="shared" si="44"/>
        <v>0</v>
      </c>
      <c r="I749" s="33">
        <f t="shared" si="43"/>
        <v>0</v>
      </c>
    </row>
    <row r="750" spans="1:9" x14ac:dyDescent="0.25">
      <c r="C750" s="3" t="s">
        <v>787</v>
      </c>
      <c r="D750" s="50"/>
      <c r="E750" s="32"/>
      <c r="F750" s="12"/>
      <c r="G750" s="32"/>
      <c r="H750" s="13">
        <f t="shared" si="44"/>
        <v>0</v>
      </c>
      <c r="I750" s="33">
        <f t="shared" si="43"/>
        <v>0</v>
      </c>
    </row>
    <row r="751" spans="1:9" x14ac:dyDescent="0.25">
      <c r="A751" s="30" t="s">
        <v>1265</v>
      </c>
      <c r="B751" s="3" t="s">
        <v>788</v>
      </c>
      <c r="C751" s="3" t="s">
        <v>789</v>
      </c>
      <c r="D751" s="50" t="s">
        <v>23</v>
      </c>
      <c r="E751" s="35">
        <v>1083.81</v>
      </c>
      <c r="F751" s="60">
        <v>32</v>
      </c>
      <c r="G751" s="32">
        <v>24</v>
      </c>
      <c r="H751" s="13">
        <f t="shared" si="44"/>
        <v>39.68</v>
      </c>
      <c r="I751" s="33">
        <f t="shared" si="43"/>
        <v>43005.58</v>
      </c>
    </row>
    <row r="752" spans="1:9" x14ac:dyDescent="0.25">
      <c r="C752" s="3" t="s">
        <v>790</v>
      </c>
      <c r="D752" s="50"/>
      <c r="E752" s="32"/>
      <c r="F752" s="12"/>
      <c r="G752" s="32"/>
      <c r="H752" s="13">
        <f t="shared" si="44"/>
        <v>0</v>
      </c>
      <c r="I752" s="33">
        <f t="shared" si="43"/>
        <v>0</v>
      </c>
    </row>
    <row r="753" spans="1:9" x14ac:dyDescent="0.25">
      <c r="C753" s="3" t="s">
        <v>791</v>
      </c>
      <c r="D753" s="50"/>
      <c r="E753" s="32"/>
      <c r="F753" s="12"/>
      <c r="G753" s="32"/>
      <c r="H753" s="13">
        <f t="shared" si="44"/>
        <v>0</v>
      </c>
      <c r="I753" s="33">
        <f t="shared" si="43"/>
        <v>0</v>
      </c>
    </row>
    <row r="754" spans="1:9" x14ac:dyDescent="0.25">
      <c r="C754" s="3" t="s">
        <v>792</v>
      </c>
      <c r="D754" s="50"/>
      <c r="E754" s="32"/>
      <c r="F754" s="12"/>
      <c r="G754" s="32"/>
      <c r="H754" s="13">
        <f t="shared" si="44"/>
        <v>0</v>
      </c>
      <c r="I754" s="33">
        <f t="shared" si="43"/>
        <v>0</v>
      </c>
    </row>
    <row r="755" spans="1:9" x14ac:dyDescent="0.25">
      <c r="C755" s="3" t="s">
        <v>793</v>
      </c>
      <c r="D755" s="50"/>
      <c r="E755" s="32"/>
      <c r="F755" s="12"/>
      <c r="G755" s="32"/>
      <c r="H755" s="13">
        <f t="shared" si="44"/>
        <v>0</v>
      </c>
      <c r="I755" s="33">
        <f t="shared" si="43"/>
        <v>0</v>
      </c>
    </row>
    <row r="756" spans="1:9" x14ac:dyDescent="0.25">
      <c r="A756" s="30" t="s">
        <v>1272</v>
      </c>
      <c r="B756" s="3" t="s">
        <v>794</v>
      </c>
      <c r="C756" s="3" t="s">
        <v>795</v>
      </c>
      <c r="D756" s="50" t="s">
        <v>23</v>
      </c>
      <c r="E756" s="32">
        <v>245.13</v>
      </c>
      <c r="F756" s="60">
        <v>4.63</v>
      </c>
      <c r="G756" s="32">
        <v>24</v>
      </c>
      <c r="H756" s="13">
        <f t="shared" si="44"/>
        <v>5.74</v>
      </c>
      <c r="I756" s="33">
        <f t="shared" si="43"/>
        <v>1407.04</v>
      </c>
    </row>
    <row r="757" spans="1:9" x14ac:dyDescent="0.25">
      <c r="C757" s="3" t="s">
        <v>796</v>
      </c>
      <c r="D757" s="50"/>
      <c r="E757" s="32"/>
      <c r="F757" s="33"/>
      <c r="G757" s="32"/>
      <c r="H757" s="13">
        <f t="shared" si="44"/>
        <v>0</v>
      </c>
      <c r="I757" s="33">
        <f t="shared" si="43"/>
        <v>0</v>
      </c>
    </row>
    <row r="758" spans="1:9" x14ac:dyDescent="0.25">
      <c r="B758" s="29"/>
      <c r="C758" s="29"/>
      <c r="D758" s="50"/>
      <c r="E758" s="32"/>
      <c r="F758" s="33"/>
      <c r="G758" s="32"/>
      <c r="H758" s="13">
        <f t="shared" si="44"/>
        <v>0</v>
      </c>
      <c r="I758" s="33">
        <f t="shared" si="43"/>
        <v>0</v>
      </c>
    </row>
    <row r="759" spans="1:9" x14ac:dyDescent="0.25">
      <c r="B759" s="37"/>
      <c r="C759" s="37" t="s">
        <v>17</v>
      </c>
      <c r="D759" s="52"/>
      <c r="E759" s="38"/>
      <c r="F759" s="39"/>
      <c r="G759" s="38"/>
      <c r="H759" s="38"/>
      <c r="I759" s="71">
        <f>SUM(I723:I758)</f>
        <v>66403.7</v>
      </c>
    </row>
    <row r="760" spans="1:9" x14ac:dyDescent="0.25">
      <c r="B760" s="29"/>
      <c r="C760" s="29"/>
      <c r="D760" s="50"/>
      <c r="E760" s="32"/>
      <c r="F760" s="33"/>
      <c r="G760" s="32"/>
      <c r="H760" s="32"/>
      <c r="I760" s="33"/>
    </row>
    <row r="761" spans="1:9" x14ac:dyDescent="0.25">
      <c r="A761" s="16"/>
      <c r="B761" s="37" t="s">
        <v>797</v>
      </c>
      <c r="C761" s="37" t="s">
        <v>798</v>
      </c>
      <c r="D761" s="52"/>
      <c r="E761" s="38"/>
      <c r="F761" s="39"/>
      <c r="G761" s="38"/>
      <c r="H761" s="38"/>
      <c r="I761" s="39"/>
    </row>
    <row r="762" spans="1:9" x14ac:dyDescent="0.25">
      <c r="A762" s="30" t="s">
        <v>1274</v>
      </c>
      <c r="B762" s="3" t="s">
        <v>799</v>
      </c>
      <c r="C762" s="3" t="s">
        <v>800</v>
      </c>
      <c r="D762" s="50" t="s">
        <v>16</v>
      </c>
      <c r="E762" s="32">
        <v>3</v>
      </c>
      <c r="F762" s="60">
        <v>435.97</v>
      </c>
      <c r="G762" s="32">
        <v>24</v>
      </c>
      <c r="H762" s="13">
        <f>TRUNC(+F762*((+G762/100)+1),2)</f>
        <v>540.6</v>
      </c>
      <c r="I762" s="33">
        <f t="shared" ref="I762:I824" si="45">TRUNC((+E762*H762),2)</f>
        <v>1621.8</v>
      </c>
    </row>
    <row r="763" spans="1:9" x14ac:dyDescent="0.25">
      <c r="C763" s="3" t="s">
        <v>801</v>
      </c>
      <c r="D763" s="50"/>
      <c r="E763" s="32"/>
      <c r="F763" s="12"/>
      <c r="G763" s="32"/>
      <c r="H763" s="13">
        <f t="shared" ref="H763:H825" si="46">TRUNC(+F763*((+G763/100)+1),2)</f>
        <v>0</v>
      </c>
      <c r="I763" s="33">
        <f t="shared" si="45"/>
        <v>0</v>
      </c>
    </row>
    <row r="764" spans="1:9" ht="45" x14ac:dyDescent="0.25">
      <c r="C764" s="29" t="s">
        <v>1428</v>
      </c>
      <c r="D764" s="50"/>
      <c r="E764" s="32"/>
      <c r="F764" s="12"/>
      <c r="G764" s="32"/>
      <c r="H764" s="13">
        <f t="shared" si="46"/>
        <v>0</v>
      </c>
      <c r="I764" s="33">
        <f t="shared" si="45"/>
        <v>0</v>
      </c>
    </row>
    <row r="765" spans="1:9" x14ac:dyDescent="0.25">
      <c r="A765" s="30" t="s">
        <v>1275</v>
      </c>
      <c r="B765" s="3" t="s">
        <v>802</v>
      </c>
      <c r="C765" s="3" t="s">
        <v>803</v>
      </c>
      <c r="D765" s="50" t="s">
        <v>16</v>
      </c>
      <c r="E765" s="32">
        <v>1</v>
      </c>
      <c r="F765" s="60">
        <v>403.12</v>
      </c>
      <c r="G765" s="32">
        <v>24</v>
      </c>
      <c r="H765" s="13">
        <f t="shared" ref="H765" si="47">TRUNC(+F765*((+G765/100)+1),2)</f>
        <v>499.86</v>
      </c>
      <c r="I765" s="33">
        <f t="shared" ref="I765" si="48">TRUNC((+E765*H765),2)</f>
        <v>499.86</v>
      </c>
    </row>
    <row r="766" spans="1:9" x14ac:dyDescent="0.25">
      <c r="C766" s="3" t="s">
        <v>804</v>
      </c>
      <c r="D766" s="50"/>
      <c r="E766" s="32"/>
      <c r="F766" s="12"/>
      <c r="G766" s="32"/>
      <c r="H766" s="13">
        <f t="shared" si="46"/>
        <v>0</v>
      </c>
      <c r="I766" s="33">
        <f t="shared" si="45"/>
        <v>0</v>
      </c>
    </row>
    <row r="767" spans="1:9" x14ac:dyDescent="0.25">
      <c r="A767" s="41"/>
      <c r="C767" s="3" t="s">
        <v>1429</v>
      </c>
      <c r="D767" s="50"/>
      <c r="E767" s="32"/>
      <c r="F767" s="12"/>
      <c r="G767" s="32"/>
      <c r="I767" s="33"/>
    </row>
    <row r="768" spans="1:9" x14ac:dyDescent="0.25">
      <c r="C768" s="3" t="s">
        <v>1430</v>
      </c>
      <c r="D768" s="50"/>
      <c r="E768" s="32"/>
      <c r="F768" s="12"/>
      <c r="G768" s="32"/>
      <c r="H768" s="13">
        <f t="shared" si="46"/>
        <v>0</v>
      </c>
      <c r="I768" s="33">
        <f t="shared" si="45"/>
        <v>0</v>
      </c>
    </row>
    <row r="769" spans="1:9" x14ac:dyDescent="0.25">
      <c r="A769" s="30" t="s">
        <v>1276</v>
      </c>
      <c r="B769" s="3" t="s">
        <v>805</v>
      </c>
      <c r="C769" s="3" t="s">
        <v>806</v>
      </c>
      <c r="D769" s="50" t="s">
        <v>16</v>
      </c>
      <c r="E769" s="32">
        <v>1</v>
      </c>
      <c r="F769" s="60">
        <v>194.36</v>
      </c>
      <c r="G769" s="32">
        <v>24</v>
      </c>
      <c r="H769" s="13">
        <f t="shared" ref="H769" si="49">TRUNC(+F769*((+G769/100)+1),2)</f>
        <v>241</v>
      </c>
      <c r="I769" s="33">
        <f t="shared" ref="I769" si="50">TRUNC((+E769*H769),2)</f>
        <v>241</v>
      </c>
    </row>
    <row r="770" spans="1:9" x14ac:dyDescent="0.25">
      <c r="C770" s="3" t="s">
        <v>807</v>
      </c>
      <c r="D770" s="50"/>
      <c r="E770" s="32"/>
      <c r="F770" s="12"/>
      <c r="G770" s="32"/>
      <c r="H770" s="13">
        <f t="shared" si="46"/>
        <v>0</v>
      </c>
      <c r="I770" s="33">
        <f t="shared" si="45"/>
        <v>0</v>
      </c>
    </row>
    <row r="771" spans="1:9" x14ac:dyDescent="0.25">
      <c r="A771" s="41"/>
      <c r="C771" s="3" t="s">
        <v>808</v>
      </c>
      <c r="D771" s="50"/>
      <c r="E771" s="32"/>
      <c r="F771" s="12"/>
      <c r="G771" s="32"/>
      <c r="I771" s="33"/>
    </row>
    <row r="772" spans="1:9" x14ac:dyDescent="0.25">
      <c r="A772" s="30" t="s">
        <v>1278</v>
      </c>
      <c r="B772" s="3" t="s">
        <v>809</v>
      </c>
      <c r="C772" s="3" t="s">
        <v>810</v>
      </c>
      <c r="D772" s="50" t="s">
        <v>16</v>
      </c>
      <c r="E772" s="32">
        <v>5</v>
      </c>
      <c r="F772" s="60">
        <v>293.20999999999998</v>
      </c>
      <c r="G772" s="32">
        <v>24</v>
      </c>
      <c r="H772" s="13">
        <f t="shared" ref="H772" si="51">TRUNC(+F772*((+G772/100)+1),2)</f>
        <v>363.58</v>
      </c>
      <c r="I772" s="33">
        <f t="shared" ref="I772" si="52">TRUNC((+E772*H772),2)</f>
        <v>1817.9</v>
      </c>
    </row>
    <row r="773" spans="1:9" x14ac:dyDescent="0.25">
      <c r="C773" s="3" t="s">
        <v>811</v>
      </c>
      <c r="D773" s="50"/>
      <c r="E773" s="32"/>
      <c r="F773" s="12"/>
      <c r="G773" s="32"/>
      <c r="H773" s="13">
        <f t="shared" si="46"/>
        <v>0</v>
      </c>
      <c r="I773" s="33">
        <f t="shared" si="45"/>
        <v>0</v>
      </c>
    </row>
    <row r="774" spans="1:9" x14ac:dyDescent="0.25">
      <c r="A774" s="41"/>
      <c r="C774" s="3" t="s">
        <v>812</v>
      </c>
      <c r="D774" s="50"/>
      <c r="E774" s="32"/>
      <c r="F774" s="12"/>
      <c r="G774" s="32"/>
      <c r="I774" s="33"/>
    </row>
    <row r="775" spans="1:9" x14ac:dyDescent="0.25">
      <c r="C775" s="3" t="s">
        <v>813</v>
      </c>
      <c r="D775" s="50"/>
      <c r="E775" s="32"/>
      <c r="F775" s="12"/>
      <c r="G775" s="32"/>
      <c r="H775" s="13">
        <f t="shared" si="46"/>
        <v>0</v>
      </c>
      <c r="I775" s="33">
        <f t="shared" si="45"/>
        <v>0</v>
      </c>
    </row>
    <row r="776" spans="1:9" x14ac:dyDescent="0.25">
      <c r="C776" s="3" t="s">
        <v>814</v>
      </c>
      <c r="D776" s="50"/>
      <c r="E776" s="32"/>
      <c r="F776" s="12"/>
      <c r="G776" s="32"/>
      <c r="H776" s="13">
        <f t="shared" si="46"/>
        <v>0</v>
      </c>
      <c r="I776" s="33">
        <f t="shared" si="45"/>
        <v>0</v>
      </c>
    </row>
    <row r="777" spans="1:9" x14ac:dyDescent="0.25">
      <c r="C777" s="3" t="s">
        <v>815</v>
      </c>
      <c r="D777" s="50"/>
      <c r="E777" s="32"/>
      <c r="F777" s="12"/>
      <c r="G777" s="32"/>
      <c r="H777" s="13">
        <f t="shared" si="46"/>
        <v>0</v>
      </c>
      <c r="I777" s="33">
        <f t="shared" si="45"/>
        <v>0</v>
      </c>
    </row>
    <row r="778" spans="1:9" x14ac:dyDescent="0.25">
      <c r="A778" s="30" t="s">
        <v>1277</v>
      </c>
      <c r="B778" s="3" t="s">
        <v>816</v>
      </c>
      <c r="C778" s="3" t="s">
        <v>817</v>
      </c>
      <c r="D778" s="50" t="s">
        <v>16</v>
      </c>
      <c r="E778" s="32">
        <v>2</v>
      </c>
      <c r="F778" s="60">
        <v>373.03</v>
      </c>
      <c r="G778" s="32">
        <v>24</v>
      </c>
      <c r="H778" s="13">
        <f t="shared" ref="H778" si="53">TRUNC(+F778*((+G778/100)+1),2)</f>
        <v>462.55</v>
      </c>
      <c r="I778" s="33">
        <f t="shared" ref="I778" si="54">TRUNC((+E778*H778),2)</f>
        <v>925.1</v>
      </c>
    </row>
    <row r="779" spans="1:9" x14ac:dyDescent="0.25">
      <c r="C779" s="3" t="s">
        <v>818</v>
      </c>
      <c r="D779" s="50"/>
      <c r="E779" s="32"/>
      <c r="F779" s="12"/>
      <c r="G779" s="32"/>
      <c r="H779" s="13">
        <f t="shared" si="46"/>
        <v>0</v>
      </c>
      <c r="I779" s="33">
        <f t="shared" si="45"/>
        <v>0</v>
      </c>
    </row>
    <row r="780" spans="1:9" x14ac:dyDescent="0.25">
      <c r="A780" s="41"/>
      <c r="C780" s="3" t="s">
        <v>819</v>
      </c>
      <c r="D780" s="50"/>
      <c r="E780" s="32"/>
      <c r="F780" s="12"/>
      <c r="G780" s="32"/>
      <c r="I780" s="33"/>
    </row>
    <row r="781" spans="1:9" x14ac:dyDescent="0.25">
      <c r="A781" s="30" t="s">
        <v>1273</v>
      </c>
      <c r="B781" s="41" t="s">
        <v>820</v>
      </c>
      <c r="C781" s="41" t="s">
        <v>821</v>
      </c>
      <c r="D781" s="50" t="s">
        <v>16</v>
      </c>
      <c r="E781" s="32">
        <v>4</v>
      </c>
      <c r="F781" s="60">
        <v>727.02</v>
      </c>
      <c r="G781" s="32">
        <v>24</v>
      </c>
      <c r="H781" s="13">
        <f t="shared" ref="H781" si="55">TRUNC(+F781*((+G781/100)+1),2)</f>
        <v>901.5</v>
      </c>
      <c r="I781" s="33">
        <f t="shared" ref="I781" si="56">TRUNC((+E781*H781),2)</f>
        <v>3606</v>
      </c>
    </row>
    <row r="782" spans="1:9" x14ac:dyDescent="0.25">
      <c r="B782" s="41"/>
      <c r="C782" s="41" t="s">
        <v>822</v>
      </c>
      <c r="D782" s="50"/>
      <c r="E782" s="32"/>
      <c r="F782" s="33"/>
      <c r="G782" s="32"/>
      <c r="H782" s="13">
        <f t="shared" si="46"/>
        <v>0</v>
      </c>
      <c r="I782" s="33">
        <f t="shared" si="45"/>
        <v>0</v>
      </c>
    </row>
    <row r="783" spans="1:9" x14ac:dyDescent="0.25">
      <c r="A783" s="41"/>
      <c r="B783" s="41"/>
      <c r="C783" s="41" t="s">
        <v>823</v>
      </c>
      <c r="D783" s="50"/>
      <c r="E783" s="32"/>
      <c r="F783" s="33"/>
      <c r="G783" s="32"/>
      <c r="I783" s="33"/>
    </row>
    <row r="784" spans="1:9" x14ac:dyDescent="0.25">
      <c r="B784" s="29"/>
      <c r="C784" s="29" t="s">
        <v>822</v>
      </c>
      <c r="D784" s="50"/>
      <c r="E784" s="32"/>
      <c r="F784" s="33"/>
      <c r="G784" s="32"/>
      <c r="H784" s="13">
        <f t="shared" si="46"/>
        <v>0</v>
      </c>
      <c r="I784" s="33">
        <f t="shared" si="45"/>
        <v>0</v>
      </c>
    </row>
    <row r="785" spans="1:9" x14ac:dyDescent="0.25">
      <c r="B785" s="29"/>
      <c r="C785" s="29" t="s">
        <v>823</v>
      </c>
      <c r="D785" s="50"/>
      <c r="E785" s="32"/>
      <c r="F785" s="33"/>
      <c r="G785" s="32"/>
      <c r="H785" s="13">
        <f t="shared" si="46"/>
        <v>0</v>
      </c>
      <c r="I785" s="33">
        <f t="shared" si="45"/>
        <v>0</v>
      </c>
    </row>
    <row r="786" spans="1:9" x14ac:dyDescent="0.25">
      <c r="A786" s="30" t="s">
        <v>1290</v>
      </c>
      <c r="B786" s="3" t="s">
        <v>824</v>
      </c>
      <c r="C786" s="3" t="s">
        <v>825</v>
      </c>
      <c r="D786" s="50" t="s">
        <v>16</v>
      </c>
      <c r="E786" s="32">
        <v>2</v>
      </c>
      <c r="F786" s="60">
        <v>100.43</v>
      </c>
      <c r="G786" s="32">
        <v>24</v>
      </c>
      <c r="H786" s="13">
        <f t="shared" si="46"/>
        <v>124.53</v>
      </c>
      <c r="I786" s="33">
        <f t="shared" si="45"/>
        <v>249.06</v>
      </c>
    </row>
    <row r="787" spans="1:9" x14ac:dyDescent="0.25">
      <c r="C787" s="3" t="s">
        <v>826</v>
      </c>
      <c r="D787" s="50"/>
      <c r="E787" s="32"/>
      <c r="F787" s="12"/>
      <c r="G787" s="32"/>
      <c r="H787" s="13">
        <f t="shared" si="46"/>
        <v>0</v>
      </c>
      <c r="I787" s="33">
        <f t="shared" si="45"/>
        <v>0</v>
      </c>
    </row>
    <row r="788" spans="1:9" x14ac:dyDescent="0.25">
      <c r="C788" s="3" t="s">
        <v>827</v>
      </c>
      <c r="D788" s="50"/>
      <c r="E788" s="32"/>
      <c r="F788" s="12"/>
      <c r="G788" s="32"/>
      <c r="H788" s="13">
        <f t="shared" si="46"/>
        <v>0</v>
      </c>
      <c r="I788" s="33">
        <f t="shared" si="45"/>
        <v>0</v>
      </c>
    </row>
    <row r="789" spans="1:9" x14ac:dyDescent="0.25">
      <c r="A789" s="30" t="s">
        <v>1279</v>
      </c>
      <c r="B789" s="3" t="s">
        <v>828</v>
      </c>
      <c r="C789" s="3" t="s">
        <v>829</v>
      </c>
      <c r="D789" s="50" t="s">
        <v>16</v>
      </c>
      <c r="E789" s="32">
        <v>5</v>
      </c>
      <c r="F789" s="60">
        <v>37.71</v>
      </c>
      <c r="G789" s="32">
        <v>24</v>
      </c>
      <c r="H789" s="13">
        <f t="shared" si="46"/>
        <v>46.76</v>
      </c>
      <c r="I789" s="33">
        <f t="shared" si="45"/>
        <v>233.8</v>
      </c>
    </row>
    <row r="790" spans="1:9" x14ac:dyDescent="0.25">
      <c r="C790" s="3" t="s">
        <v>830</v>
      </c>
      <c r="D790" s="50"/>
      <c r="E790" s="32"/>
      <c r="F790" s="12"/>
      <c r="G790" s="32"/>
      <c r="H790" s="13">
        <f t="shared" si="46"/>
        <v>0</v>
      </c>
      <c r="I790" s="33">
        <f t="shared" si="45"/>
        <v>0</v>
      </c>
    </row>
    <row r="791" spans="1:9" x14ac:dyDescent="0.25">
      <c r="A791" s="30" t="s">
        <v>1280</v>
      </c>
      <c r="B791" s="3" t="s">
        <v>831</v>
      </c>
      <c r="C791" s="3" t="s">
        <v>832</v>
      </c>
      <c r="D791" s="50" t="s">
        <v>16</v>
      </c>
      <c r="E791" s="32">
        <v>7</v>
      </c>
      <c r="F791" s="60">
        <v>28.44</v>
      </c>
      <c r="G791" s="32">
        <v>24</v>
      </c>
      <c r="H791" s="13">
        <f t="shared" si="46"/>
        <v>35.26</v>
      </c>
      <c r="I791" s="33">
        <f t="shared" si="45"/>
        <v>246.82</v>
      </c>
    </row>
    <row r="792" spans="1:9" x14ac:dyDescent="0.25">
      <c r="C792" s="3" t="s">
        <v>377</v>
      </c>
      <c r="D792" s="50"/>
      <c r="E792" s="32"/>
      <c r="F792" s="12"/>
      <c r="G792" s="32"/>
      <c r="H792" s="13">
        <f t="shared" si="46"/>
        <v>0</v>
      </c>
      <c r="I792" s="33">
        <f t="shared" si="45"/>
        <v>0</v>
      </c>
    </row>
    <row r="793" spans="1:9" x14ac:dyDescent="0.25">
      <c r="A793" s="30" t="s">
        <v>1288</v>
      </c>
      <c r="B793" s="3" t="s">
        <v>833</v>
      </c>
      <c r="C793" s="3" t="s">
        <v>834</v>
      </c>
      <c r="D793" s="50" t="s">
        <v>16</v>
      </c>
      <c r="E793" s="32">
        <v>1</v>
      </c>
      <c r="F793" s="60">
        <v>28.47</v>
      </c>
      <c r="G793" s="32">
        <v>24</v>
      </c>
      <c r="H793" s="13">
        <f t="shared" si="46"/>
        <v>35.299999999999997</v>
      </c>
      <c r="I793" s="33">
        <f t="shared" si="45"/>
        <v>35.299999999999997</v>
      </c>
    </row>
    <row r="794" spans="1:9" x14ac:dyDescent="0.25">
      <c r="C794" s="3" t="s">
        <v>607</v>
      </c>
      <c r="D794" s="50"/>
      <c r="E794" s="32"/>
      <c r="F794" s="12"/>
      <c r="G794" s="32"/>
      <c r="H794" s="13">
        <f t="shared" si="46"/>
        <v>0</v>
      </c>
      <c r="I794" s="33">
        <f t="shared" si="45"/>
        <v>0</v>
      </c>
    </row>
    <row r="795" spans="1:9" x14ac:dyDescent="0.25">
      <c r="A795" s="30" t="s">
        <v>1286</v>
      </c>
      <c r="B795" s="3" t="s">
        <v>835</v>
      </c>
      <c r="C795" s="3" t="s">
        <v>836</v>
      </c>
      <c r="D795" s="50" t="s">
        <v>16</v>
      </c>
      <c r="E795" s="32">
        <v>4</v>
      </c>
      <c r="F795" s="60">
        <v>38.840000000000003</v>
      </c>
      <c r="G795" s="32">
        <v>24</v>
      </c>
      <c r="H795" s="13">
        <f t="shared" si="46"/>
        <v>48.16</v>
      </c>
      <c r="I795" s="33">
        <f t="shared" si="45"/>
        <v>192.64</v>
      </c>
    </row>
    <row r="796" spans="1:9" x14ac:dyDescent="0.25">
      <c r="C796" s="3" t="s">
        <v>837</v>
      </c>
      <c r="D796" s="50"/>
      <c r="E796" s="32"/>
      <c r="F796" s="12"/>
      <c r="G796" s="32"/>
      <c r="H796" s="13">
        <f t="shared" si="46"/>
        <v>0</v>
      </c>
      <c r="I796" s="33">
        <f t="shared" si="45"/>
        <v>0</v>
      </c>
    </row>
    <row r="797" spans="1:9" x14ac:dyDescent="0.25">
      <c r="A797" s="30" t="s">
        <v>1285</v>
      </c>
      <c r="B797" s="3" t="s">
        <v>838</v>
      </c>
      <c r="C797" s="3" t="s">
        <v>839</v>
      </c>
      <c r="D797" s="50" t="s">
        <v>16</v>
      </c>
      <c r="E797" s="32">
        <v>8</v>
      </c>
      <c r="F797" s="60">
        <v>25.65</v>
      </c>
      <c r="G797" s="32">
        <v>24</v>
      </c>
      <c r="H797" s="13">
        <f t="shared" si="46"/>
        <v>31.8</v>
      </c>
      <c r="I797" s="33">
        <f t="shared" si="45"/>
        <v>254.4</v>
      </c>
    </row>
    <row r="798" spans="1:9" x14ac:dyDescent="0.25">
      <c r="C798" s="3" t="s">
        <v>840</v>
      </c>
      <c r="D798" s="50"/>
      <c r="E798" s="32"/>
      <c r="F798" s="12"/>
      <c r="G798" s="32"/>
      <c r="H798" s="13">
        <f t="shared" si="46"/>
        <v>0</v>
      </c>
      <c r="I798" s="33">
        <f t="shared" si="45"/>
        <v>0</v>
      </c>
    </row>
    <row r="799" spans="1:9" x14ac:dyDescent="0.25">
      <c r="A799" s="30" t="s">
        <v>1281</v>
      </c>
      <c r="B799" s="3" t="s">
        <v>841</v>
      </c>
      <c r="C799" s="3" t="s">
        <v>842</v>
      </c>
      <c r="D799" s="50" t="s">
        <v>16</v>
      </c>
      <c r="E799" s="32">
        <v>1</v>
      </c>
      <c r="F799" s="60">
        <v>70.510000000000005</v>
      </c>
      <c r="G799" s="32">
        <v>24</v>
      </c>
      <c r="H799" s="13">
        <f t="shared" si="46"/>
        <v>87.43</v>
      </c>
      <c r="I799" s="33">
        <f t="shared" si="45"/>
        <v>87.43</v>
      </c>
    </row>
    <row r="800" spans="1:9" x14ac:dyDescent="0.25">
      <c r="C800" s="3" t="s">
        <v>843</v>
      </c>
      <c r="D800" s="50"/>
      <c r="E800" s="32"/>
      <c r="F800" s="12"/>
      <c r="G800" s="32"/>
      <c r="H800" s="13">
        <f t="shared" si="46"/>
        <v>0</v>
      </c>
      <c r="I800" s="33">
        <f t="shared" si="45"/>
        <v>0</v>
      </c>
    </row>
    <row r="801" spans="1:9" x14ac:dyDescent="0.25">
      <c r="C801" s="3" t="s">
        <v>844</v>
      </c>
      <c r="D801" s="50"/>
      <c r="E801" s="32"/>
      <c r="F801" s="12"/>
      <c r="G801" s="32"/>
      <c r="H801" s="13">
        <f t="shared" si="46"/>
        <v>0</v>
      </c>
      <c r="I801" s="33">
        <f t="shared" si="45"/>
        <v>0</v>
      </c>
    </row>
    <row r="802" spans="1:9" x14ac:dyDescent="0.25">
      <c r="A802" s="30" t="s">
        <v>1289</v>
      </c>
      <c r="B802" s="3" t="s">
        <v>845</v>
      </c>
      <c r="C802" s="3" t="s">
        <v>1431</v>
      </c>
      <c r="D802" s="50" t="s">
        <v>16</v>
      </c>
      <c r="E802" s="32">
        <v>2</v>
      </c>
      <c r="F802" s="60">
        <v>31.34</v>
      </c>
      <c r="G802" s="32">
        <v>24</v>
      </c>
      <c r="H802" s="13">
        <f t="shared" si="46"/>
        <v>38.86</v>
      </c>
      <c r="I802" s="33">
        <f t="shared" si="45"/>
        <v>77.72</v>
      </c>
    </row>
    <row r="803" spans="1:9" x14ac:dyDescent="0.25">
      <c r="C803" s="3" t="s">
        <v>1432</v>
      </c>
      <c r="D803" s="50"/>
      <c r="E803" s="32"/>
      <c r="F803" s="12"/>
      <c r="G803" s="32"/>
      <c r="H803" s="13">
        <f t="shared" si="46"/>
        <v>0</v>
      </c>
      <c r="I803" s="33">
        <f t="shared" si="45"/>
        <v>0</v>
      </c>
    </row>
    <row r="804" spans="1:9" x14ac:dyDescent="0.25">
      <c r="A804" s="30" t="s">
        <v>1291</v>
      </c>
      <c r="B804" s="3" t="s">
        <v>846</v>
      </c>
      <c r="C804" s="3" t="s">
        <v>1433</v>
      </c>
      <c r="D804" s="50" t="s">
        <v>16</v>
      </c>
      <c r="E804" s="32">
        <v>1</v>
      </c>
      <c r="F804" s="60">
        <v>52.26</v>
      </c>
      <c r="G804" s="32">
        <v>24</v>
      </c>
      <c r="H804" s="13">
        <f t="shared" si="46"/>
        <v>64.8</v>
      </c>
      <c r="I804" s="33">
        <f t="shared" si="45"/>
        <v>64.8</v>
      </c>
    </row>
    <row r="805" spans="1:9" x14ac:dyDescent="0.25">
      <c r="C805" s="3" t="s">
        <v>1434</v>
      </c>
      <c r="D805" s="50"/>
      <c r="E805" s="32"/>
      <c r="F805" s="12"/>
      <c r="G805" s="32"/>
      <c r="H805" s="13">
        <f t="shared" si="46"/>
        <v>0</v>
      </c>
      <c r="I805" s="33">
        <f t="shared" si="45"/>
        <v>0</v>
      </c>
    </row>
    <row r="806" spans="1:9" x14ac:dyDescent="0.25">
      <c r="A806" s="30" t="s">
        <v>1337</v>
      </c>
      <c r="B806" s="3" t="s">
        <v>847</v>
      </c>
      <c r="C806" s="3" t="s">
        <v>1435</v>
      </c>
      <c r="D806" s="50" t="s">
        <v>16</v>
      </c>
      <c r="E806" s="32">
        <v>1</v>
      </c>
      <c r="F806" s="60">
        <v>142.96</v>
      </c>
      <c r="G806" s="32">
        <v>24</v>
      </c>
      <c r="H806" s="13">
        <f t="shared" si="46"/>
        <v>177.27</v>
      </c>
      <c r="I806" s="33">
        <f t="shared" si="45"/>
        <v>177.27</v>
      </c>
    </row>
    <row r="807" spans="1:9" x14ac:dyDescent="0.25">
      <c r="C807" s="3" t="s">
        <v>1436</v>
      </c>
      <c r="D807" s="50"/>
      <c r="E807" s="32"/>
      <c r="F807" s="12"/>
      <c r="G807" s="32"/>
      <c r="H807" s="13">
        <f t="shared" si="46"/>
        <v>0</v>
      </c>
      <c r="I807" s="33">
        <f t="shared" si="45"/>
        <v>0</v>
      </c>
    </row>
    <row r="808" spans="1:9" x14ac:dyDescent="0.25">
      <c r="A808" s="30" t="s">
        <v>1227</v>
      </c>
      <c r="B808" s="3" t="s">
        <v>848</v>
      </c>
      <c r="C808" s="3" t="s">
        <v>849</v>
      </c>
      <c r="D808" s="50" t="s">
        <v>16</v>
      </c>
      <c r="E808" s="32">
        <v>1</v>
      </c>
      <c r="F808" s="60">
        <v>18.93</v>
      </c>
      <c r="G808" s="32">
        <v>24</v>
      </c>
      <c r="H808" s="13">
        <f t="shared" ref="H808" si="57">TRUNC(+F808*((+G808/100)+1),2)</f>
        <v>23.47</v>
      </c>
      <c r="I808" s="33">
        <f t="shared" ref="I808" si="58">TRUNC((+E808*H808),2)</f>
        <v>23.47</v>
      </c>
    </row>
    <row r="809" spans="1:9" x14ac:dyDescent="0.25">
      <c r="A809" s="41"/>
      <c r="C809" s="3" t="s">
        <v>850</v>
      </c>
      <c r="D809" s="50"/>
      <c r="E809" s="32"/>
      <c r="F809" s="12"/>
      <c r="G809" s="32"/>
      <c r="I809" s="33"/>
    </row>
    <row r="810" spans="1:9" x14ac:dyDescent="0.25">
      <c r="A810" s="30" t="s">
        <v>1293</v>
      </c>
      <c r="B810" s="3" t="s">
        <v>851</v>
      </c>
      <c r="C810" s="3" t="s">
        <v>1437</v>
      </c>
      <c r="D810" s="50" t="s">
        <v>16</v>
      </c>
      <c r="E810" s="32">
        <v>4</v>
      </c>
      <c r="F810" s="60">
        <v>62.16</v>
      </c>
      <c r="G810" s="32">
        <v>24</v>
      </c>
      <c r="H810" s="13">
        <f t="shared" ref="H810" si="59">TRUNC(+F810*((+G810/100)+1),2)</f>
        <v>77.069999999999993</v>
      </c>
      <c r="I810" s="33">
        <f t="shared" ref="I810" si="60">TRUNC((+E810*H810),2)</f>
        <v>308.27999999999997</v>
      </c>
    </row>
    <row r="811" spans="1:9" x14ac:dyDescent="0.25">
      <c r="A811" s="41"/>
      <c r="C811" s="3" t="s">
        <v>1438</v>
      </c>
      <c r="D811" s="50"/>
      <c r="E811" s="32"/>
      <c r="F811" s="33"/>
      <c r="G811" s="32"/>
      <c r="I811" s="33"/>
    </row>
    <row r="812" spans="1:9" x14ac:dyDescent="0.25">
      <c r="B812" s="29"/>
      <c r="C812" s="29" t="s">
        <v>852</v>
      </c>
      <c r="D812" s="50"/>
      <c r="E812" s="32"/>
      <c r="F812" s="33"/>
      <c r="G812" s="32"/>
      <c r="H812" s="13">
        <f t="shared" si="46"/>
        <v>0</v>
      </c>
      <c r="I812" s="33">
        <f t="shared" si="45"/>
        <v>0</v>
      </c>
    </row>
    <row r="813" spans="1:9" x14ac:dyDescent="0.25">
      <c r="A813" s="30" t="s">
        <v>1226</v>
      </c>
      <c r="B813" s="3" t="s">
        <v>853</v>
      </c>
      <c r="C813" s="3" t="s">
        <v>854</v>
      </c>
      <c r="D813" s="50" t="s">
        <v>16</v>
      </c>
      <c r="E813" s="32">
        <v>1</v>
      </c>
      <c r="F813" s="60">
        <v>16.86</v>
      </c>
      <c r="G813" s="32">
        <v>24</v>
      </c>
      <c r="H813" s="13">
        <f t="shared" si="46"/>
        <v>20.9</v>
      </c>
      <c r="I813" s="33">
        <f t="shared" si="45"/>
        <v>20.9</v>
      </c>
    </row>
    <row r="814" spans="1:9" x14ac:dyDescent="0.25">
      <c r="C814" s="3" t="s">
        <v>855</v>
      </c>
      <c r="D814" s="50"/>
      <c r="E814" s="32"/>
      <c r="F814" s="12"/>
      <c r="G814" s="32"/>
      <c r="H814" s="13">
        <f t="shared" si="46"/>
        <v>0</v>
      </c>
      <c r="I814" s="33">
        <f t="shared" si="45"/>
        <v>0</v>
      </c>
    </row>
    <row r="815" spans="1:9" x14ac:dyDescent="0.25">
      <c r="A815" s="30" t="s">
        <v>1294</v>
      </c>
      <c r="B815" s="3" t="s">
        <v>856</v>
      </c>
      <c r="C815" s="3" t="s">
        <v>857</v>
      </c>
      <c r="D815" s="50" t="s">
        <v>16</v>
      </c>
      <c r="E815" s="32">
        <v>4</v>
      </c>
      <c r="F815" s="60">
        <v>19.190000000000001</v>
      </c>
      <c r="G815" s="32">
        <v>24</v>
      </c>
      <c r="H815" s="13">
        <f t="shared" si="46"/>
        <v>23.79</v>
      </c>
      <c r="I815" s="33">
        <f t="shared" si="45"/>
        <v>95.16</v>
      </c>
    </row>
    <row r="816" spans="1:9" x14ac:dyDescent="0.25">
      <c r="C816" s="3" t="s">
        <v>858</v>
      </c>
      <c r="D816" s="50"/>
      <c r="E816" s="32"/>
      <c r="F816" s="12"/>
      <c r="G816" s="32"/>
      <c r="H816" s="13">
        <f t="shared" si="46"/>
        <v>0</v>
      </c>
      <c r="I816" s="33">
        <f t="shared" si="45"/>
        <v>0</v>
      </c>
    </row>
    <row r="817" spans="1:9" x14ac:dyDescent="0.25">
      <c r="A817" s="30" t="s">
        <v>1295</v>
      </c>
      <c r="B817" s="3" t="s">
        <v>859</v>
      </c>
      <c r="C817" s="3" t="s">
        <v>860</v>
      </c>
      <c r="D817" s="50" t="s">
        <v>16</v>
      </c>
      <c r="E817" s="32">
        <v>4</v>
      </c>
      <c r="F817" s="60">
        <v>95.03</v>
      </c>
      <c r="G817" s="32">
        <v>24</v>
      </c>
      <c r="H817" s="13">
        <f t="shared" si="46"/>
        <v>117.83</v>
      </c>
      <c r="I817" s="33">
        <f t="shared" si="45"/>
        <v>471.32</v>
      </c>
    </row>
    <row r="818" spans="1:9" x14ac:dyDescent="0.25">
      <c r="A818" s="30" t="s">
        <v>1292</v>
      </c>
      <c r="B818" s="3" t="s">
        <v>861</v>
      </c>
      <c r="C818" s="3" t="s">
        <v>1448</v>
      </c>
      <c r="D818" s="50" t="s">
        <v>16</v>
      </c>
      <c r="E818" s="32">
        <v>5</v>
      </c>
      <c r="F818" s="60">
        <v>10.8</v>
      </c>
      <c r="G818" s="32">
        <v>24</v>
      </c>
      <c r="H818" s="13">
        <f t="shared" si="46"/>
        <v>13.39</v>
      </c>
      <c r="I818" s="33">
        <f t="shared" si="45"/>
        <v>66.95</v>
      </c>
    </row>
    <row r="819" spans="1:9" x14ac:dyDescent="0.25">
      <c r="A819" s="30" t="s">
        <v>1231</v>
      </c>
      <c r="B819" s="3" t="s">
        <v>862</v>
      </c>
      <c r="C819" s="3" t="s">
        <v>863</v>
      </c>
      <c r="D819" s="50" t="s">
        <v>16</v>
      </c>
      <c r="E819" s="32">
        <v>2</v>
      </c>
      <c r="F819" s="60">
        <v>25.31</v>
      </c>
      <c r="G819" s="32">
        <v>24</v>
      </c>
      <c r="H819" s="13">
        <f t="shared" si="46"/>
        <v>31.38</v>
      </c>
      <c r="I819" s="33">
        <f t="shared" si="45"/>
        <v>62.76</v>
      </c>
    </row>
    <row r="820" spans="1:9" x14ac:dyDescent="0.25">
      <c r="C820" s="3" t="s">
        <v>864</v>
      </c>
      <c r="D820" s="50"/>
      <c r="E820" s="32"/>
      <c r="F820" s="12"/>
      <c r="G820" s="32"/>
      <c r="H820" s="13">
        <f t="shared" si="46"/>
        <v>0</v>
      </c>
      <c r="I820" s="33">
        <f t="shared" si="45"/>
        <v>0</v>
      </c>
    </row>
    <row r="821" spans="1:9" x14ac:dyDescent="0.25">
      <c r="A821" s="30" t="s">
        <v>1336</v>
      </c>
      <c r="B821" s="3" t="s">
        <v>865</v>
      </c>
      <c r="C821" s="3" t="s">
        <v>1439</v>
      </c>
      <c r="D821" s="50" t="s">
        <v>16</v>
      </c>
      <c r="E821" s="32">
        <v>2</v>
      </c>
      <c r="F821" s="60">
        <v>523.78</v>
      </c>
      <c r="G821" s="32">
        <v>24</v>
      </c>
      <c r="H821" s="13">
        <f t="shared" si="46"/>
        <v>649.48</v>
      </c>
      <c r="I821" s="33">
        <f t="shared" si="45"/>
        <v>1298.96</v>
      </c>
    </row>
    <row r="822" spans="1:9" x14ac:dyDescent="0.25">
      <c r="C822" s="3" t="s">
        <v>1440</v>
      </c>
      <c r="D822" s="50"/>
      <c r="E822" s="32"/>
      <c r="F822" s="12"/>
      <c r="G822" s="32"/>
      <c r="H822" s="13">
        <f t="shared" si="46"/>
        <v>0</v>
      </c>
      <c r="I822" s="33">
        <f t="shared" si="45"/>
        <v>0</v>
      </c>
    </row>
    <row r="823" spans="1:9" x14ac:dyDescent="0.25">
      <c r="C823" s="3" t="s">
        <v>1441</v>
      </c>
      <c r="D823" s="50"/>
      <c r="E823" s="32"/>
      <c r="F823" s="12"/>
      <c r="G823" s="32"/>
      <c r="H823" s="13">
        <f t="shared" si="46"/>
        <v>0</v>
      </c>
      <c r="I823" s="33">
        <f t="shared" si="45"/>
        <v>0</v>
      </c>
    </row>
    <row r="824" spans="1:9" x14ac:dyDescent="0.25">
      <c r="A824" s="30" t="s">
        <v>1283</v>
      </c>
      <c r="B824" s="3" t="s">
        <v>866</v>
      </c>
      <c r="C824" s="3" t="s">
        <v>867</v>
      </c>
      <c r="D824" s="50" t="s">
        <v>16</v>
      </c>
      <c r="E824" s="32">
        <v>2</v>
      </c>
      <c r="F824" s="60">
        <v>288.06</v>
      </c>
      <c r="G824" s="32">
        <v>24</v>
      </c>
      <c r="H824" s="13">
        <f t="shared" si="46"/>
        <v>357.19</v>
      </c>
      <c r="I824" s="33">
        <f t="shared" si="45"/>
        <v>714.38</v>
      </c>
    </row>
    <row r="825" spans="1:9" x14ac:dyDescent="0.25">
      <c r="C825" s="3" t="s">
        <v>868</v>
      </c>
      <c r="D825" s="50"/>
      <c r="E825" s="32"/>
      <c r="F825" s="12"/>
      <c r="G825" s="32"/>
      <c r="H825" s="13">
        <f t="shared" si="46"/>
        <v>0</v>
      </c>
      <c r="I825" s="33">
        <f t="shared" ref="I825:I893" si="61">TRUNC((+E825*H825),2)</f>
        <v>0</v>
      </c>
    </row>
    <row r="826" spans="1:9" x14ac:dyDescent="0.25">
      <c r="C826" s="3" t="s">
        <v>869</v>
      </c>
      <c r="D826" s="50"/>
      <c r="E826" s="32"/>
      <c r="F826" s="12"/>
      <c r="G826" s="32"/>
      <c r="H826" s="13">
        <f t="shared" ref="H826:H894" si="62">TRUNC(+F826*((+G826/100)+1),2)</f>
        <v>0</v>
      </c>
      <c r="I826" s="33">
        <f t="shared" si="61"/>
        <v>0</v>
      </c>
    </row>
    <row r="827" spans="1:9" x14ac:dyDescent="0.25">
      <c r="C827" s="3" t="s">
        <v>870</v>
      </c>
      <c r="D827" s="50"/>
      <c r="E827" s="32"/>
      <c r="F827" s="12"/>
      <c r="G827" s="32"/>
      <c r="H827" s="13">
        <f t="shared" si="62"/>
        <v>0</v>
      </c>
      <c r="I827" s="33">
        <f t="shared" si="61"/>
        <v>0</v>
      </c>
    </row>
    <row r="828" spans="1:9" x14ac:dyDescent="0.25">
      <c r="A828" s="30" t="s">
        <v>1284</v>
      </c>
      <c r="B828" s="3" t="s">
        <v>871</v>
      </c>
      <c r="C828" s="3" t="s">
        <v>872</v>
      </c>
      <c r="D828" s="50" t="s">
        <v>16</v>
      </c>
      <c r="E828" s="32">
        <v>4</v>
      </c>
      <c r="F828" s="60">
        <v>120.26</v>
      </c>
      <c r="G828" s="32">
        <v>24</v>
      </c>
      <c r="H828" s="13">
        <f t="shared" si="62"/>
        <v>149.12</v>
      </c>
      <c r="I828" s="33">
        <f t="shared" si="61"/>
        <v>596.48</v>
      </c>
    </row>
    <row r="829" spans="1:9" x14ac:dyDescent="0.25">
      <c r="C829" s="3" t="s">
        <v>873</v>
      </c>
      <c r="D829" s="50"/>
      <c r="E829" s="32"/>
      <c r="F829" s="12"/>
      <c r="G829" s="32"/>
      <c r="H829" s="13">
        <f t="shared" si="62"/>
        <v>0</v>
      </c>
      <c r="I829" s="33">
        <f t="shared" si="61"/>
        <v>0</v>
      </c>
    </row>
    <row r="830" spans="1:9" x14ac:dyDescent="0.25">
      <c r="C830" s="3" t="s">
        <v>874</v>
      </c>
      <c r="D830" s="50"/>
      <c r="E830" s="32"/>
      <c r="F830" s="12"/>
      <c r="G830" s="32"/>
      <c r="H830" s="13">
        <f t="shared" si="62"/>
        <v>0</v>
      </c>
      <c r="I830" s="33">
        <f t="shared" si="61"/>
        <v>0</v>
      </c>
    </row>
    <row r="831" spans="1:9" x14ac:dyDescent="0.25">
      <c r="C831" s="3" t="s">
        <v>492</v>
      </c>
      <c r="D831" s="50"/>
      <c r="E831" s="32"/>
      <c r="F831" s="12"/>
      <c r="G831" s="32"/>
      <c r="H831" s="13">
        <f t="shared" si="62"/>
        <v>0</v>
      </c>
      <c r="I831" s="33">
        <f t="shared" si="61"/>
        <v>0</v>
      </c>
    </row>
    <row r="832" spans="1:9" x14ac:dyDescent="0.25">
      <c r="A832" s="30" t="s">
        <v>1298</v>
      </c>
      <c r="B832" s="3" t="s">
        <v>875</v>
      </c>
      <c r="C832" s="3" t="s">
        <v>876</v>
      </c>
      <c r="D832" s="50" t="s">
        <v>16</v>
      </c>
      <c r="E832" s="32">
        <v>15</v>
      </c>
      <c r="F832" s="60">
        <v>67.52</v>
      </c>
      <c r="G832" s="32">
        <v>24</v>
      </c>
      <c r="H832" s="13">
        <f t="shared" si="62"/>
        <v>83.72</v>
      </c>
      <c r="I832" s="33">
        <f t="shared" si="61"/>
        <v>1255.8</v>
      </c>
    </row>
    <row r="833" spans="1:9" x14ac:dyDescent="0.25">
      <c r="C833" s="3" t="s">
        <v>1442</v>
      </c>
      <c r="D833" s="50"/>
      <c r="E833" s="32"/>
      <c r="F833" s="12"/>
      <c r="G833" s="32"/>
      <c r="H833" s="13">
        <f t="shared" si="62"/>
        <v>0</v>
      </c>
      <c r="I833" s="33">
        <f t="shared" si="61"/>
        <v>0</v>
      </c>
    </row>
    <row r="834" spans="1:9" x14ac:dyDescent="0.25">
      <c r="C834" s="3" t="s">
        <v>1443</v>
      </c>
      <c r="D834" s="50"/>
      <c r="E834" s="32"/>
      <c r="F834" s="12"/>
      <c r="G834" s="32"/>
      <c r="H834" s="13">
        <f t="shared" si="62"/>
        <v>0</v>
      </c>
      <c r="I834" s="33">
        <f t="shared" si="61"/>
        <v>0</v>
      </c>
    </row>
    <row r="835" spans="1:9" x14ac:dyDescent="0.25">
      <c r="A835" s="30" t="s">
        <v>1296</v>
      </c>
      <c r="B835" s="3" t="s">
        <v>877</v>
      </c>
      <c r="C835" s="3" t="s">
        <v>1444</v>
      </c>
      <c r="D835" s="50" t="s">
        <v>16</v>
      </c>
      <c r="E835" s="32">
        <v>6</v>
      </c>
      <c r="F835" s="60">
        <v>90.38</v>
      </c>
      <c r="G835" s="32">
        <v>24</v>
      </c>
      <c r="H835" s="13">
        <f t="shared" si="62"/>
        <v>112.07</v>
      </c>
      <c r="I835" s="33">
        <f t="shared" si="61"/>
        <v>672.42</v>
      </c>
    </row>
    <row r="836" spans="1:9" x14ac:dyDescent="0.25">
      <c r="C836" s="3" t="s">
        <v>1445</v>
      </c>
      <c r="D836" s="50"/>
      <c r="E836" s="32"/>
      <c r="F836" s="33"/>
      <c r="G836" s="32"/>
      <c r="H836" s="13">
        <f t="shared" si="62"/>
        <v>0</v>
      </c>
      <c r="I836" s="33">
        <f t="shared" si="61"/>
        <v>0</v>
      </c>
    </row>
    <row r="837" spans="1:9" x14ac:dyDescent="0.25">
      <c r="C837" s="3" t="s">
        <v>1446</v>
      </c>
      <c r="D837" s="50"/>
      <c r="E837" s="32"/>
      <c r="F837" s="33"/>
      <c r="G837" s="32"/>
      <c r="H837" s="13">
        <f t="shared" si="62"/>
        <v>0</v>
      </c>
      <c r="I837" s="33">
        <f t="shared" si="61"/>
        <v>0</v>
      </c>
    </row>
    <row r="838" spans="1:9" x14ac:dyDescent="0.25">
      <c r="B838" s="29"/>
      <c r="C838" s="29" t="s">
        <v>878</v>
      </c>
      <c r="D838" s="50"/>
      <c r="E838" s="32"/>
      <c r="F838" s="33"/>
      <c r="G838" s="32"/>
      <c r="H838" s="13">
        <f t="shared" si="62"/>
        <v>0</v>
      </c>
      <c r="I838" s="33">
        <f t="shared" si="61"/>
        <v>0</v>
      </c>
    </row>
    <row r="839" spans="1:9" x14ac:dyDescent="0.25">
      <c r="A839" s="30" t="s">
        <v>1297</v>
      </c>
      <c r="B839" s="3" t="s">
        <v>879</v>
      </c>
      <c r="C839" s="3" t="s">
        <v>1444</v>
      </c>
      <c r="D839" s="50" t="s">
        <v>16</v>
      </c>
      <c r="E839" s="32">
        <v>36</v>
      </c>
      <c r="F839" s="60">
        <v>85.86</v>
      </c>
      <c r="G839" s="32">
        <v>24</v>
      </c>
      <c r="H839" s="13">
        <f t="shared" si="62"/>
        <v>106.46</v>
      </c>
      <c r="I839" s="33">
        <f t="shared" si="61"/>
        <v>3832.56</v>
      </c>
    </row>
    <row r="840" spans="1:9" x14ac:dyDescent="0.25">
      <c r="C840" s="3" t="s">
        <v>1445</v>
      </c>
      <c r="D840" s="50"/>
      <c r="E840" s="32"/>
      <c r="F840" s="12"/>
      <c r="G840" s="32"/>
      <c r="H840" s="13">
        <f t="shared" si="62"/>
        <v>0</v>
      </c>
      <c r="I840" s="33">
        <f t="shared" si="61"/>
        <v>0</v>
      </c>
    </row>
    <row r="841" spans="1:9" x14ac:dyDescent="0.25">
      <c r="C841" s="3" t="s">
        <v>1447</v>
      </c>
      <c r="D841" s="50"/>
      <c r="E841" s="32"/>
      <c r="F841" s="12"/>
      <c r="G841" s="32"/>
      <c r="H841" s="13">
        <f t="shared" si="62"/>
        <v>0</v>
      </c>
      <c r="I841" s="33">
        <f t="shared" si="61"/>
        <v>0</v>
      </c>
    </row>
    <row r="842" spans="1:9" x14ac:dyDescent="0.25">
      <c r="A842" s="30" t="s">
        <v>1301</v>
      </c>
      <c r="B842" s="3" t="s">
        <v>1449</v>
      </c>
      <c r="C842" s="3" t="s">
        <v>1444</v>
      </c>
      <c r="D842" s="50" t="s">
        <v>16</v>
      </c>
      <c r="E842" s="32">
        <v>4</v>
      </c>
      <c r="F842" s="60">
        <v>152.66999999999999</v>
      </c>
      <c r="G842" s="32">
        <v>24</v>
      </c>
      <c r="H842" s="13">
        <f t="shared" si="62"/>
        <v>189.31</v>
      </c>
      <c r="I842" s="33">
        <f t="shared" si="61"/>
        <v>757.24</v>
      </c>
    </row>
    <row r="843" spans="1:9" x14ac:dyDescent="0.25">
      <c r="C843" s="3" t="s">
        <v>1445</v>
      </c>
      <c r="D843" s="50"/>
      <c r="E843" s="32"/>
      <c r="F843" s="33"/>
      <c r="G843" s="32"/>
      <c r="H843" s="13">
        <f t="shared" si="62"/>
        <v>0</v>
      </c>
      <c r="I843" s="33">
        <f t="shared" si="61"/>
        <v>0</v>
      </c>
    </row>
    <row r="844" spans="1:9" x14ac:dyDescent="0.25">
      <c r="C844" s="3" t="s">
        <v>1450</v>
      </c>
      <c r="D844" s="50"/>
      <c r="E844" s="32"/>
      <c r="F844" s="33"/>
      <c r="G844" s="32"/>
      <c r="H844" s="13">
        <f t="shared" si="62"/>
        <v>0</v>
      </c>
      <c r="I844" s="33">
        <f t="shared" si="61"/>
        <v>0</v>
      </c>
    </row>
    <row r="845" spans="1:9" x14ac:dyDescent="0.25">
      <c r="A845" s="30" t="s">
        <v>1299</v>
      </c>
      <c r="B845" s="3" t="s">
        <v>880</v>
      </c>
      <c r="C845" s="3" t="s">
        <v>1451</v>
      </c>
      <c r="D845" s="50" t="s">
        <v>16</v>
      </c>
      <c r="E845" s="32">
        <v>30</v>
      </c>
      <c r="F845" s="60">
        <v>162.81</v>
      </c>
      <c r="G845" s="32">
        <v>24</v>
      </c>
      <c r="H845" s="13">
        <f t="shared" si="62"/>
        <v>201.88</v>
      </c>
      <c r="I845" s="33">
        <f t="shared" si="61"/>
        <v>6056.4</v>
      </c>
    </row>
    <row r="846" spans="1:9" x14ac:dyDescent="0.25">
      <c r="C846" s="3" t="s">
        <v>1452</v>
      </c>
      <c r="D846" s="50"/>
      <c r="E846" s="32"/>
      <c r="F846" s="12"/>
      <c r="G846" s="32"/>
      <c r="H846" s="13">
        <f t="shared" si="62"/>
        <v>0</v>
      </c>
      <c r="I846" s="33">
        <f t="shared" si="61"/>
        <v>0</v>
      </c>
    </row>
    <row r="847" spans="1:9" x14ac:dyDescent="0.25">
      <c r="C847" s="3" t="s">
        <v>1453</v>
      </c>
      <c r="D847" s="50"/>
      <c r="E847" s="32"/>
      <c r="F847" s="12"/>
      <c r="G847" s="32"/>
      <c r="H847" s="13">
        <f t="shared" si="62"/>
        <v>0</v>
      </c>
      <c r="I847" s="33">
        <f t="shared" si="61"/>
        <v>0</v>
      </c>
    </row>
    <row r="848" spans="1:9" x14ac:dyDescent="0.25">
      <c r="C848" s="3" t="s">
        <v>1454</v>
      </c>
      <c r="D848" s="50"/>
      <c r="E848" s="32"/>
      <c r="F848" s="62"/>
      <c r="G848" s="35"/>
      <c r="H848" s="58"/>
      <c r="I848" s="33">
        <f t="shared" si="61"/>
        <v>0</v>
      </c>
    </row>
    <row r="849" spans="1:9" x14ac:dyDescent="0.25">
      <c r="A849" s="30" t="s">
        <v>1303</v>
      </c>
      <c r="B849" s="3" t="s">
        <v>881</v>
      </c>
      <c r="C849" s="3" t="s">
        <v>1455</v>
      </c>
      <c r="D849" s="50" t="s">
        <v>16</v>
      </c>
      <c r="E849" s="32">
        <v>23</v>
      </c>
      <c r="F849" s="60">
        <v>40.53</v>
      </c>
      <c r="G849" s="32">
        <v>24</v>
      </c>
      <c r="H849" s="13">
        <f t="shared" ref="H849" si="63">TRUNC(+F849*((+G849/100)+1),2)</f>
        <v>50.25</v>
      </c>
      <c r="I849" s="33">
        <f t="shared" ref="I849" si="64">TRUNC((+E849*H849),2)</f>
        <v>1155.75</v>
      </c>
    </row>
    <row r="850" spans="1:9" x14ac:dyDescent="0.25">
      <c r="A850" s="41"/>
      <c r="C850" s="3" t="s">
        <v>1456</v>
      </c>
      <c r="D850" s="50"/>
      <c r="E850" s="32"/>
      <c r="F850" s="12"/>
      <c r="G850" s="32"/>
      <c r="I850" s="33"/>
    </row>
    <row r="851" spans="1:9" x14ac:dyDescent="0.25">
      <c r="C851" s="3" t="s">
        <v>1457</v>
      </c>
      <c r="D851" s="50"/>
      <c r="E851" s="32"/>
      <c r="F851" s="12"/>
      <c r="G851" s="32"/>
      <c r="H851" s="13">
        <f t="shared" si="62"/>
        <v>0</v>
      </c>
      <c r="I851" s="33">
        <f t="shared" si="61"/>
        <v>0</v>
      </c>
    </row>
    <row r="852" spans="1:9" x14ac:dyDescent="0.25">
      <c r="B852" s="29"/>
      <c r="C852" s="29" t="s">
        <v>882</v>
      </c>
      <c r="D852" s="50"/>
      <c r="E852" s="32"/>
      <c r="F852" s="62"/>
      <c r="G852" s="32"/>
      <c r="H852" s="13">
        <f t="shared" si="62"/>
        <v>0</v>
      </c>
      <c r="I852" s="33">
        <f t="shared" si="61"/>
        <v>0</v>
      </c>
    </row>
    <row r="853" spans="1:9" x14ac:dyDescent="0.25">
      <c r="A853" s="30" t="s">
        <v>1313</v>
      </c>
      <c r="B853" s="40" t="s">
        <v>883</v>
      </c>
      <c r="C853" s="40" t="s">
        <v>884</v>
      </c>
      <c r="D853" s="57" t="s">
        <v>16</v>
      </c>
      <c r="E853" s="35">
        <v>18</v>
      </c>
      <c r="F853" s="60">
        <v>85.49</v>
      </c>
      <c r="G853" s="35">
        <v>24</v>
      </c>
      <c r="H853" s="58">
        <f t="shared" si="62"/>
        <v>106</v>
      </c>
      <c r="I853" s="56">
        <f t="shared" si="61"/>
        <v>1908</v>
      </c>
    </row>
    <row r="854" spans="1:9" x14ac:dyDescent="0.25">
      <c r="B854" s="40"/>
      <c r="C854" s="40" t="s">
        <v>885</v>
      </c>
      <c r="D854" s="57"/>
      <c r="E854" s="35"/>
      <c r="F854" s="56"/>
      <c r="G854" s="35"/>
      <c r="H854" s="58">
        <f t="shared" si="62"/>
        <v>0</v>
      </c>
      <c r="I854" s="56">
        <f t="shared" si="61"/>
        <v>0</v>
      </c>
    </row>
    <row r="855" spans="1:9" x14ac:dyDescent="0.25">
      <c r="B855" s="40"/>
      <c r="C855" s="40" t="s">
        <v>886</v>
      </c>
      <c r="D855" s="57"/>
      <c r="E855" s="35"/>
      <c r="F855" s="56"/>
      <c r="G855" s="35"/>
      <c r="H855" s="58">
        <f t="shared" si="62"/>
        <v>0</v>
      </c>
      <c r="I855" s="56">
        <f t="shared" si="61"/>
        <v>0</v>
      </c>
    </row>
    <row r="856" spans="1:9" x14ac:dyDescent="0.25">
      <c r="B856" s="40"/>
      <c r="C856" s="40" t="s">
        <v>887</v>
      </c>
      <c r="D856" s="57"/>
      <c r="E856" s="35"/>
      <c r="F856" s="56"/>
      <c r="G856" s="35"/>
      <c r="H856" s="58">
        <f t="shared" si="62"/>
        <v>0</v>
      </c>
      <c r="I856" s="56">
        <f t="shared" si="61"/>
        <v>0</v>
      </c>
    </row>
    <row r="857" spans="1:9" x14ac:dyDescent="0.25">
      <c r="B857" s="40"/>
      <c r="C857" s="40" t="s">
        <v>888</v>
      </c>
      <c r="D857" s="57"/>
      <c r="E857" s="35"/>
      <c r="F857" s="56"/>
      <c r="G857" s="35"/>
      <c r="H857" s="58">
        <f t="shared" si="62"/>
        <v>0</v>
      </c>
      <c r="I857" s="56">
        <f t="shared" si="61"/>
        <v>0</v>
      </c>
    </row>
    <row r="858" spans="1:9" x14ac:dyDescent="0.25">
      <c r="B858" s="40"/>
      <c r="C858" s="40" t="s">
        <v>889</v>
      </c>
      <c r="D858" s="57"/>
      <c r="E858" s="35"/>
      <c r="F858" s="56"/>
      <c r="G858" s="35"/>
      <c r="H858" s="58">
        <f t="shared" si="62"/>
        <v>0</v>
      </c>
      <c r="I858" s="56">
        <f t="shared" si="61"/>
        <v>0</v>
      </c>
    </row>
    <row r="859" spans="1:9" x14ac:dyDescent="0.25">
      <c r="A859" s="30" t="s">
        <v>1331</v>
      </c>
      <c r="B859" s="34" t="s">
        <v>1372</v>
      </c>
      <c r="C859" s="40" t="s">
        <v>890</v>
      </c>
      <c r="D859" s="57" t="s">
        <v>16</v>
      </c>
      <c r="E859" s="35">
        <v>106.2</v>
      </c>
      <c r="F859" s="9">
        <v>241.1</v>
      </c>
      <c r="G859" s="35">
        <v>24</v>
      </c>
      <c r="H859" s="58">
        <f t="shared" si="62"/>
        <v>298.95999999999998</v>
      </c>
      <c r="I859" s="56">
        <f t="shared" si="61"/>
        <v>31749.55</v>
      </c>
    </row>
    <row r="860" spans="1:9" x14ac:dyDescent="0.25">
      <c r="B860" s="40"/>
      <c r="C860" s="40" t="s">
        <v>891</v>
      </c>
      <c r="D860" s="57"/>
      <c r="E860" s="35"/>
      <c r="F860" s="56"/>
      <c r="G860" s="35"/>
      <c r="H860" s="58">
        <f t="shared" si="62"/>
        <v>0</v>
      </c>
      <c r="I860" s="56">
        <f t="shared" si="61"/>
        <v>0</v>
      </c>
    </row>
    <row r="861" spans="1:9" x14ac:dyDescent="0.25">
      <c r="B861" s="40"/>
      <c r="C861" s="40" t="s">
        <v>892</v>
      </c>
      <c r="D861" s="57"/>
      <c r="E861" s="35"/>
      <c r="F861" s="56"/>
      <c r="G861" s="35"/>
      <c r="H861" s="58">
        <f t="shared" si="62"/>
        <v>0</v>
      </c>
      <c r="I861" s="56">
        <f t="shared" si="61"/>
        <v>0</v>
      </c>
    </row>
    <row r="862" spans="1:9" x14ac:dyDescent="0.25">
      <c r="B862" s="40"/>
      <c r="C862" s="40" t="s">
        <v>893</v>
      </c>
      <c r="D862" s="57"/>
      <c r="E862" s="35"/>
      <c r="F862" s="56"/>
      <c r="G862" s="35"/>
      <c r="H862" s="58">
        <f t="shared" si="62"/>
        <v>0</v>
      </c>
      <c r="I862" s="56">
        <f t="shared" si="61"/>
        <v>0</v>
      </c>
    </row>
    <row r="863" spans="1:9" x14ac:dyDescent="0.25">
      <c r="B863" s="40"/>
      <c r="C863" s="40" t="s">
        <v>894</v>
      </c>
      <c r="D863" s="57"/>
      <c r="E863" s="35"/>
      <c r="F863" s="56"/>
      <c r="G863" s="35"/>
      <c r="H863" s="58">
        <f t="shared" si="62"/>
        <v>0</v>
      </c>
      <c r="I863" s="56">
        <f t="shared" si="61"/>
        <v>0</v>
      </c>
    </row>
    <row r="864" spans="1:9" x14ac:dyDescent="0.25">
      <c r="B864" s="40"/>
      <c r="C864" s="40" t="s">
        <v>895</v>
      </c>
      <c r="D864" s="57"/>
      <c r="E864" s="35"/>
      <c r="F864" s="56"/>
      <c r="G864" s="35"/>
      <c r="H864" s="58">
        <f t="shared" si="62"/>
        <v>0</v>
      </c>
      <c r="I864" s="56">
        <f t="shared" si="61"/>
        <v>0</v>
      </c>
    </row>
    <row r="865" spans="1:9" x14ac:dyDescent="0.25">
      <c r="A865" s="30" t="s">
        <v>1302</v>
      </c>
      <c r="B865" s="40" t="s">
        <v>896</v>
      </c>
      <c r="C865" s="40" t="s">
        <v>897</v>
      </c>
      <c r="D865" s="57" t="s">
        <v>16</v>
      </c>
      <c r="E865" s="35">
        <v>28</v>
      </c>
      <c r="F865" s="60">
        <v>61.89</v>
      </c>
      <c r="G865" s="35">
        <v>24</v>
      </c>
      <c r="H865" s="58">
        <f t="shared" si="62"/>
        <v>76.739999999999995</v>
      </c>
      <c r="I865" s="56">
        <f t="shared" si="61"/>
        <v>2148.7199999999998</v>
      </c>
    </row>
    <row r="866" spans="1:9" x14ac:dyDescent="0.25">
      <c r="B866" s="40"/>
      <c r="C866" s="40" t="s">
        <v>898</v>
      </c>
      <c r="D866" s="57"/>
      <c r="E866" s="35"/>
      <c r="F866" s="56"/>
      <c r="G866" s="35"/>
      <c r="H866" s="58">
        <f t="shared" si="62"/>
        <v>0</v>
      </c>
      <c r="I866" s="56">
        <f t="shared" si="61"/>
        <v>0</v>
      </c>
    </row>
    <row r="867" spans="1:9" x14ac:dyDescent="0.25">
      <c r="B867" s="40"/>
      <c r="C867" s="40" t="s">
        <v>899</v>
      </c>
      <c r="D867" s="57"/>
      <c r="E867" s="35"/>
      <c r="F867" s="56"/>
      <c r="G867" s="35"/>
      <c r="H867" s="58">
        <f t="shared" si="62"/>
        <v>0</v>
      </c>
      <c r="I867" s="56">
        <f t="shared" si="61"/>
        <v>0</v>
      </c>
    </row>
    <row r="868" spans="1:9" x14ac:dyDescent="0.25">
      <c r="A868" s="30" t="s">
        <v>1300</v>
      </c>
      <c r="B868" s="40" t="s">
        <v>900</v>
      </c>
      <c r="C868" s="40" t="s">
        <v>901</v>
      </c>
      <c r="D868" s="57" t="s">
        <v>16</v>
      </c>
      <c r="E868" s="35">
        <v>28</v>
      </c>
      <c r="F868" s="60">
        <v>148.1</v>
      </c>
      <c r="G868" s="35">
        <v>24</v>
      </c>
      <c r="H868" s="58">
        <f t="shared" si="62"/>
        <v>183.64</v>
      </c>
      <c r="I868" s="56">
        <f t="shared" si="61"/>
        <v>5141.92</v>
      </c>
    </row>
    <row r="869" spans="1:9" x14ac:dyDescent="0.25">
      <c r="B869" s="40"/>
      <c r="C869" s="40" t="s">
        <v>902</v>
      </c>
      <c r="D869" s="57"/>
      <c r="E869" s="35"/>
      <c r="F869" s="56"/>
      <c r="G869" s="35"/>
      <c r="H869" s="58">
        <f t="shared" si="62"/>
        <v>0</v>
      </c>
      <c r="I869" s="56">
        <f t="shared" si="61"/>
        <v>0</v>
      </c>
    </row>
    <row r="870" spans="1:9" x14ac:dyDescent="0.25">
      <c r="B870" s="40"/>
      <c r="C870" s="40" t="s">
        <v>903</v>
      </c>
      <c r="D870" s="57"/>
      <c r="E870" s="35"/>
      <c r="F870" s="56"/>
      <c r="G870" s="35"/>
      <c r="H870" s="58">
        <f t="shared" si="62"/>
        <v>0</v>
      </c>
      <c r="I870" s="56">
        <f t="shared" si="61"/>
        <v>0</v>
      </c>
    </row>
    <row r="871" spans="1:9" x14ac:dyDescent="0.25">
      <c r="B871" s="40"/>
      <c r="C871" s="40" t="s">
        <v>904</v>
      </c>
      <c r="D871" s="57"/>
      <c r="E871" s="35"/>
      <c r="F871" s="56"/>
      <c r="G871" s="35"/>
      <c r="H871" s="58">
        <f t="shared" si="62"/>
        <v>0</v>
      </c>
      <c r="I871" s="56">
        <f t="shared" si="61"/>
        <v>0</v>
      </c>
    </row>
    <row r="872" spans="1:9" ht="39" customHeight="1" x14ac:dyDescent="0.25">
      <c r="A872" s="30" t="s">
        <v>1304</v>
      </c>
      <c r="B872" s="41" t="s">
        <v>1458</v>
      </c>
      <c r="C872" s="40" t="s">
        <v>1459</v>
      </c>
      <c r="D872" s="50" t="s">
        <v>16</v>
      </c>
      <c r="E872" s="32">
        <v>2</v>
      </c>
      <c r="F872" s="55">
        <v>242.58</v>
      </c>
      <c r="G872" s="32">
        <v>24</v>
      </c>
      <c r="H872" s="13">
        <f t="shared" si="62"/>
        <v>300.79000000000002</v>
      </c>
      <c r="I872" s="33">
        <f t="shared" si="61"/>
        <v>601.58000000000004</v>
      </c>
    </row>
    <row r="873" spans="1:9" x14ac:dyDescent="0.25">
      <c r="A873" s="30" t="s">
        <v>1233</v>
      </c>
      <c r="B873" s="40" t="s">
        <v>905</v>
      </c>
      <c r="C873" s="29" t="s">
        <v>906</v>
      </c>
      <c r="D873" s="50" t="s">
        <v>16</v>
      </c>
      <c r="E873" s="32">
        <v>1</v>
      </c>
      <c r="F873" s="55">
        <v>49900</v>
      </c>
      <c r="G873" s="32">
        <v>24</v>
      </c>
      <c r="H873" s="13">
        <f t="shared" si="62"/>
        <v>61876</v>
      </c>
      <c r="I873" s="33">
        <f t="shared" si="61"/>
        <v>61876</v>
      </c>
    </row>
    <row r="874" spans="1:9" x14ac:dyDescent="0.25">
      <c r="B874" s="40"/>
      <c r="C874" s="29" t="s">
        <v>907</v>
      </c>
      <c r="D874" s="50"/>
      <c r="E874" s="32"/>
      <c r="F874" s="33"/>
      <c r="G874" s="32"/>
      <c r="H874" s="13">
        <f t="shared" si="62"/>
        <v>0</v>
      </c>
      <c r="I874" s="33">
        <f t="shared" si="61"/>
        <v>0</v>
      </c>
    </row>
    <row r="875" spans="1:9" x14ac:dyDescent="0.25">
      <c r="B875" s="40"/>
      <c r="C875" s="29" t="s">
        <v>908</v>
      </c>
      <c r="D875" s="50"/>
      <c r="E875" s="32"/>
      <c r="F875" s="33"/>
      <c r="G875" s="32"/>
      <c r="H875" s="13">
        <f t="shared" si="62"/>
        <v>0</v>
      </c>
      <c r="I875" s="33">
        <f t="shared" si="61"/>
        <v>0</v>
      </c>
    </row>
    <row r="876" spans="1:9" x14ac:dyDescent="0.25">
      <c r="B876" s="40"/>
      <c r="C876" s="29" t="s">
        <v>909</v>
      </c>
      <c r="D876" s="50"/>
      <c r="E876" s="32"/>
      <c r="F876" s="33"/>
      <c r="G876" s="32"/>
      <c r="H876" s="13">
        <f t="shared" si="62"/>
        <v>0</v>
      </c>
      <c r="I876" s="33">
        <f t="shared" si="61"/>
        <v>0</v>
      </c>
    </row>
    <row r="877" spans="1:9" x14ac:dyDescent="0.25">
      <c r="B877" s="40"/>
      <c r="C877" s="29" t="s">
        <v>910</v>
      </c>
      <c r="D877" s="50"/>
      <c r="E877" s="32"/>
      <c r="F877" s="33"/>
      <c r="G877" s="32"/>
      <c r="H877" s="13">
        <f t="shared" si="62"/>
        <v>0</v>
      </c>
      <c r="I877" s="33">
        <f t="shared" si="61"/>
        <v>0</v>
      </c>
    </row>
    <row r="878" spans="1:9" x14ac:dyDescent="0.25">
      <c r="B878" s="40"/>
      <c r="C878" s="29" t="s">
        <v>911</v>
      </c>
      <c r="D878" s="50"/>
      <c r="E878" s="32"/>
      <c r="F878" s="33"/>
      <c r="G878" s="32"/>
      <c r="H878" s="13">
        <f t="shared" si="62"/>
        <v>0</v>
      </c>
      <c r="I878" s="33">
        <f t="shared" si="61"/>
        <v>0</v>
      </c>
    </row>
    <row r="879" spans="1:9" x14ac:dyDescent="0.25">
      <c r="A879" s="30" t="s">
        <v>1315</v>
      </c>
      <c r="B879" s="41" t="s">
        <v>1460</v>
      </c>
      <c r="C879" s="40" t="s">
        <v>1461</v>
      </c>
      <c r="D879" s="50" t="s">
        <v>16</v>
      </c>
      <c r="E879" s="32">
        <v>2</v>
      </c>
      <c r="F879" s="60">
        <v>960.91</v>
      </c>
      <c r="G879" s="32">
        <v>24</v>
      </c>
      <c r="H879" s="13">
        <f t="shared" si="62"/>
        <v>1191.52</v>
      </c>
      <c r="I879" s="33">
        <f t="shared" si="61"/>
        <v>2383.04</v>
      </c>
    </row>
    <row r="880" spans="1:9" x14ac:dyDescent="0.25">
      <c r="B880" s="41"/>
      <c r="C880" s="40" t="s">
        <v>1462</v>
      </c>
      <c r="D880" s="50"/>
      <c r="E880" s="32"/>
      <c r="F880" s="62"/>
      <c r="G880" s="32"/>
      <c r="I880" s="33"/>
    </row>
    <row r="881" spans="1:9" x14ac:dyDescent="0.25">
      <c r="B881" s="41"/>
      <c r="C881" s="40" t="s">
        <v>1463</v>
      </c>
      <c r="D881" s="50"/>
      <c r="E881" s="32"/>
      <c r="F881" s="62"/>
      <c r="G881" s="32"/>
      <c r="I881" s="33"/>
    </row>
    <row r="882" spans="1:9" x14ac:dyDescent="0.25">
      <c r="A882" s="30" t="s">
        <v>1464</v>
      </c>
      <c r="B882" s="41" t="s">
        <v>1465</v>
      </c>
      <c r="C882" s="40" t="s">
        <v>1466</v>
      </c>
      <c r="D882" s="50" t="s">
        <v>16</v>
      </c>
      <c r="E882" s="32">
        <v>5</v>
      </c>
      <c r="F882" s="60">
        <v>386.59</v>
      </c>
      <c r="G882" s="32">
        <v>27</v>
      </c>
      <c r="H882" s="13">
        <f t="shared" ref="H882:H886" si="65">TRUNC(+F882*((+G882/100)+1),2)</f>
        <v>490.96</v>
      </c>
      <c r="I882" s="33">
        <f t="shared" ref="I882:I886" si="66">TRUNC((+E882*H882),2)</f>
        <v>2454.8000000000002</v>
      </c>
    </row>
    <row r="883" spans="1:9" x14ac:dyDescent="0.25">
      <c r="A883" s="41"/>
      <c r="B883" s="41"/>
      <c r="C883" s="40" t="s">
        <v>1467</v>
      </c>
      <c r="D883" s="50"/>
      <c r="E883" s="32"/>
      <c r="F883" s="62"/>
      <c r="G883" s="32"/>
      <c r="I883" s="33"/>
    </row>
    <row r="884" spans="1:9" x14ac:dyDescent="0.25">
      <c r="A884" s="66"/>
      <c r="B884" s="66"/>
      <c r="C884" s="65" t="s">
        <v>1468</v>
      </c>
      <c r="D884" s="50"/>
      <c r="E884" s="32"/>
      <c r="F884" s="68"/>
      <c r="G884" s="32"/>
      <c r="I884" s="33"/>
    </row>
    <row r="885" spans="1:9" x14ac:dyDescent="0.25">
      <c r="A885" s="66"/>
      <c r="B885" s="66"/>
      <c r="C885" s="65" t="s">
        <v>1469</v>
      </c>
      <c r="D885" s="50"/>
      <c r="E885" s="32"/>
      <c r="F885" s="68"/>
      <c r="G885" s="32"/>
      <c r="I885" s="33"/>
    </row>
    <row r="886" spans="1:9" x14ac:dyDescent="0.25">
      <c r="A886" s="67" t="s">
        <v>1470</v>
      </c>
      <c r="B886" s="66" t="s">
        <v>1471</v>
      </c>
      <c r="C886" s="65" t="s">
        <v>1472</v>
      </c>
      <c r="D886" s="50" t="s">
        <v>16</v>
      </c>
      <c r="E886" s="32">
        <v>9</v>
      </c>
      <c r="F886" s="69">
        <v>146.12</v>
      </c>
      <c r="G886" s="32">
        <v>31</v>
      </c>
      <c r="H886" s="13">
        <f t="shared" si="65"/>
        <v>191.41</v>
      </c>
      <c r="I886" s="33">
        <f t="shared" si="66"/>
        <v>1722.69</v>
      </c>
    </row>
    <row r="887" spans="1:9" x14ac:dyDescent="0.25">
      <c r="A887" s="66"/>
      <c r="B887" s="66"/>
      <c r="C887" s="65" t="s">
        <v>1473</v>
      </c>
      <c r="D887" s="50"/>
      <c r="E887" s="32"/>
      <c r="F887" s="33"/>
      <c r="G887" s="32"/>
      <c r="I887" s="33"/>
    </row>
    <row r="888" spans="1:9" x14ac:dyDescent="0.25">
      <c r="A888" s="66"/>
      <c r="B888" s="66"/>
      <c r="C888" s="65" t="s">
        <v>1474</v>
      </c>
      <c r="D888" s="50"/>
      <c r="E888" s="32"/>
      <c r="F888" s="33"/>
      <c r="G888" s="32"/>
      <c r="I888" s="33"/>
    </row>
    <row r="889" spans="1:9" x14ac:dyDescent="0.25">
      <c r="A889" s="66"/>
      <c r="B889" s="66"/>
      <c r="C889" s="65" t="s">
        <v>1475</v>
      </c>
      <c r="D889" s="50"/>
      <c r="E889" s="32"/>
      <c r="F889" s="33"/>
      <c r="G889" s="32"/>
      <c r="I889" s="33"/>
    </row>
    <row r="890" spans="1:9" x14ac:dyDescent="0.25">
      <c r="A890" s="30" t="s">
        <v>1316</v>
      </c>
      <c r="B890" s="40" t="s">
        <v>912</v>
      </c>
      <c r="C890" s="29" t="s">
        <v>913</v>
      </c>
      <c r="D890" s="50" t="s">
        <v>16</v>
      </c>
      <c r="E890" s="32">
        <v>2</v>
      </c>
      <c r="F890" s="74">
        <v>1452.55</v>
      </c>
      <c r="G890" s="32">
        <v>24</v>
      </c>
      <c r="H890" s="13">
        <f t="shared" si="62"/>
        <v>1801.16</v>
      </c>
      <c r="I890" s="33">
        <f t="shared" si="61"/>
        <v>3602.32</v>
      </c>
    </row>
    <row r="891" spans="1:9" x14ac:dyDescent="0.25">
      <c r="B891" s="40"/>
      <c r="C891" s="29" t="s">
        <v>914</v>
      </c>
      <c r="D891" s="50"/>
      <c r="E891" s="32"/>
      <c r="F891" s="74"/>
      <c r="G891" s="32"/>
      <c r="H891" s="13">
        <f t="shared" si="62"/>
        <v>0</v>
      </c>
      <c r="I891" s="33">
        <f t="shared" si="61"/>
        <v>0</v>
      </c>
    </row>
    <row r="892" spans="1:9" x14ac:dyDescent="0.25">
      <c r="A892" s="30" t="s">
        <v>1314</v>
      </c>
      <c r="B892" s="66" t="s">
        <v>1476</v>
      </c>
      <c r="C892" s="65" t="s">
        <v>915</v>
      </c>
      <c r="D892" s="50" t="s">
        <v>916</v>
      </c>
      <c r="E892" s="32">
        <v>25</v>
      </c>
      <c r="F892" s="69">
        <v>4631.82</v>
      </c>
      <c r="G892" s="32">
        <v>24</v>
      </c>
      <c r="H892" s="13">
        <f t="shared" si="62"/>
        <v>5743.45</v>
      </c>
      <c r="I892" s="33">
        <f t="shared" si="61"/>
        <v>143586.25</v>
      </c>
    </row>
    <row r="893" spans="1:9" x14ac:dyDescent="0.25">
      <c r="B893" s="41"/>
      <c r="C893" s="41" t="s">
        <v>917</v>
      </c>
      <c r="D893" s="50"/>
      <c r="E893" s="32"/>
      <c r="F893" s="62"/>
      <c r="G893" s="32"/>
      <c r="H893" s="13">
        <f t="shared" si="62"/>
        <v>0</v>
      </c>
      <c r="I893" s="33">
        <f t="shared" si="61"/>
        <v>0</v>
      </c>
    </row>
    <row r="894" spans="1:9" x14ac:dyDescent="0.25">
      <c r="B894" s="41"/>
      <c r="C894" s="41" t="s">
        <v>918</v>
      </c>
      <c r="D894" s="50"/>
      <c r="E894" s="32"/>
      <c r="F894" s="62"/>
      <c r="G894" s="32"/>
      <c r="H894" s="13">
        <f t="shared" si="62"/>
        <v>0</v>
      </c>
      <c r="I894" s="33">
        <f t="shared" ref="I894:I930" si="67">TRUNC((+E894*H894),2)</f>
        <v>0</v>
      </c>
    </row>
    <row r="895" spans="1:9" x14ac:dyDescent="0.25">
      <c r="B895" s="41"/>
      <c r="C895" s="41" t="s">
        <v>919</v>
      </c>
      <c r="D895" s="50"/>
      <c r="E895" s="32"/>
      <c r="F895" s="62"/>
      <c r="G895" s="32"/>
      <c r="H895" s="13">
        <f t="shared" ref="H895:H930" si="68">TRUNC(+F895*((+G895/100)+1),2)</f>
        <v>0</v>
      </c>
      <c r="I895" s="33">
        <f t="shared" si="67"/>
        <v>0</v>
      </c>
    </row>
    <row r="896" spans="1:9" x14ac:dyDescent="0.25">
      <c r="B896" s="41"/>
      <c r="C896" s="41" t="s">
        <v>30</v>
      </c>
      <c r="D896" s="50"/>
      <c r="E896" s="32"/>
      <c r="F896" s="62"/>
      <c r="G896" s="32"/>
      <c r="H896" s="13">
        <f t="shared" si="68"/>
        <v>0</v>
      </c>
      <c r="I896" s="33">
        <f t="shared" si="67"/>
        <v>0</v>
      </c>
    </row>
    <row r="897" spans="1:9" x14ac:dyDescent="0.25">
      <c r="A897" s="30" t="s">
        <v>1306</v>
      </c>
      <c r="B897" s="3" t="s">
        <v>920</v>
      </c>
      <c r="C897" s="3" t="s">
        <v>921</v>
      </c>
      <c r="D897" s="50" t="s">
        <v>16</v>
      </c>
      <c r="E897" s="32">
        <v>3</v>
      </c>
      <c r="F897" s="60">
        <v>108.43</v>
      </c>
      <c r="G897" s="32">
        <v>24</v>
      </c>
      <c r="H897" s="13">
        <f t="shared" si="68"/>
        <v>134.44999999999999</v>
      </c>
      <c r="I897" s="33">
        <f t="shared" si="67"/>
        <v>403.35</v>
      </c>
    </row>
    <row r="898" spans="1:9" x14ac:dyDescent="0.25">
      <c r="C898" s="3" t="s">
        <v>922</v>
      </c>
      <c r="D898" s="50"/>
      <c r="E898" s="32"/>
      <c r="F898" s="12"/>
      <c r="G898" s="32"/>
      <c r="H898" s="13">
        <f t="shared" si="68"/>
        <v>0</v>
      </c>
      <c r="I898" s="33">
        <f t="shared" si="67"/>
        <v>0</v>
      </c>
    </row>
    <row r="899" spans="1:9" x14ac:dyDescent="0.25">
      <c r="A899" s="30" t="s">
        <v>1307</v>
      </c>
      <c r="B899" s="3" t="s">
        <v>923</v>
      </c>
      <c r="C899" s="3" t="s">
        <v>924</v>
      </c>
      <c r="D899" s="50" t="s">
        <v>16</v>
      </c>
      <c r="E899" s="32">
        <v>5</v>
      </c>
      <c r="F899" s="60">
        <v>372.93</v>
      </c>
      <c r="G899" s="32">
        <v>24</v>
      </c>
      <c r="H899" s="13">
        <f t="shared" si="68"/>
        <v>462.43</v>
      </c>
      <c r="I899" s="33">
        <f t="shared" si="67"/>
        <v>2312.15</v>
      </c>
    </row>
    <row r="900" spans="1:9" x14ac:dyDescent="0.25">
      <c r="C900" s="3" t="s">
        <v>658</v>
      </c>
      <c r="D900" s="50"/>
      <c r="E900" s="32"/>
      <c r="F900" s="12"/>
      <c r="G900" s="32"/>
      <c r="H900" s="13">
        <f t="shared" si="68"/>
        <v>0</v>
      </c>
      <c r="I900" s="33">
        <f t="shared" si="67"/>
        <v>0</v>
      </c>
    </row>
    <row r="901" spans="1:9" x14ac:dyDescent="0.25">
      <c r="A901" s="30" t="s">
        <v>1319</v>
      </c>
      <c r="B901" s="41" t="s">
        <v>925</v>
      </c>
      <c r="C901" s="41" t="s">
        <v>926</v>
      </c>
      <c r="D901" s="50" t="s">
        <v>16</v>
      </c>
      <c r="E901" s="32">
        <v>1</v>
      </c>
      <c r="F901" s="60">
        <v>334.06</v>
      </c>
      <c r="G901" s="32">
        <v>24</v>
      </c>
      <c r="H901" s="13">
        <f t="shared" si="68"/>
        <v>414.23</v>
      </c>
      <c r="I901" s="33">
        <f t="shared" si="67"/>
        <v>414.23</v>
      </c>
    </row>
    <row r="902" spans="1:9" x14ac:dyDescent="0.25">
      <c r="B902" s="41"/>
      <c r="C902" s="41" t="s">
        <v>927</v>
      </c>
      <c r="D902" s="50"/>
      <c r="E902" s="32"/>
      <c r="F902" s="33"/>
      <c r="G902" s="32"/>
      <c r="H902" s="13">
        <f t="shared" si="68"/>
        <v>0</v>
      </c>
      <c r="I902" s="33">
        <f t="shared" si="67"/>
        <v>0</v>
      </c>
    </row>
    <row r="903" spans="1:9" x14ac:dyDescent="0.25">
      <c r="A903" s="30" t="s">
        <v>1317</v>
      </c>
      <c r="B903" s="40" t="s">
        <v>928</v>
      </c>
      <c r="C903" s="29" t="s">
        <v>929</v>
      </c>
      <c r="D903" s="50" t="s">
        <v>16</v>
      </c>
      <c r="E903" s="32">
        <v>1</v>
      </c>
      <c r="F903" s="60">
        <v>8983.51</v>
      </c>
      <c r="G903" s="32">
        <v>24</v>
      </c>
      <c r="H903" s="13">
        <f t="shared" si="68"/>
        <v>11139.55</v>
      </c>
      <c r="I903" s="33">
        <f t="shared" si="67"/>
        <v>11139.55</v>
      </c>
    </row>
    <row r="904" spans="1:9" x14ac:dyDescent="0.25">
      <c r="B904" s="40"/>
      <c r="C904" s="29" t="s">
        <v>930</v>
      </c>
      <c r="D904" s="50"/>
      <c r="E904" s="32"/>
      <c r="F904" s="33"/>
      <c r="G904" s="32"/>
      <c r="H904" s="13">
        <f t="shared" si="68"/>
        <v>0</v>
      </c>
      <c r="I904" s="33">
        <f t="shared" si="67"/>
        <v>0</v>
      </c>
    </row>
    <row r="905" spans="1:9" x14ac:dyDescent="0.25">
      <c r="B905" s="40"/>
      <c r="C905" s="29" t="s">
        <v>931</v>
      </c>
      <c r="D905" s="50"/>
      <c r="E905" s="32"/>
      <c r="F905" s="33"/>
      <c r="G905" s="32"/>
      <c r="H905" s="13">
        <f t="shared" si="68"/>
        <v>0</v>
      </c>
      <c r="I905" s="33">
        <f t="shared" si="67"/>
        <v>0</v>
      </c>
    </row>
    <row r="906" spans="1:9" x14ac:dyDescent="0.25">
      <c r="B906" s="40"/>
      <c r="C906" s="29" t="s">
        <v>932</v>
      </c>
      <c r="D906" s="50"/>
      <c r="E906" s="32"/>
      <c r="F906" s="33"/>
      <c r="G906" s="32"/>
      <c r="H906" s="13">
        <f t="shared" si="68"/>
        <v>0</v>
      </c>
      <c r="I906" s="33">
        <f t="shared" si="67"/>
        <v>0</v>
      </c>
    </row>
    <row r="907" spans="1:9" x14ac:dyDescent="0.25">
      <c r="B907" s="40"/>
      <c r="C907" s="29" t="s">
        <v>933</v>
      </c>
      <c r="D907" s="50"/>
      <c r="E907" s="32"/>
      <c r="F907" s="33"/>
      <c r="G907" s="32"/>
      <c r="H907" s="13">
        <f t="shared" si="68"/>
        <v>0</v>
      </c>
      <c r="I907" s="33">
        <f t="shared" si="67"/>
        <v>0</v>
      </c>
    </row>
    <row r="908" spans="1:9" x14ac:dyDescent="0.25">
      <c r="A908" s="30" t="s">
        <v>1318</v>
      </c>
      <c r="B908" s="40" t="s">
        <v>934</v>
      </c>
      <c r="C908" s="29" t="s">
        <v>929</v>
      </c>
      <c r="D908" s="50" t="s">
        <v>16</v>
      </c>
      <c r="E908" s="32">
        <v>1</v>
      </c>
      <c r="F908" s="60">
        <v>13475.27</v>
      </c>
      <c r="G908" s="32">
        <v>24</v>
      </c>
      <c r="H908" s="13">
        <f t="shared" si="68"/>
        <v>16709.330000000002</v>
      </c>
      <c r="I908" s="33">
        <f t="shared" si="67"/>
        <v>16709.330000000002</v>
      </c>
    </row>
    <row r="909" spans="1:9" x14ac:dyDescent="0.25">
      <c r="B909" s="40"/>
      <c r="C909" s="29" t="s">
        <v>935</v>
      </c>
      <c r="D909" s="50"/>
      <c r="E909" s="32"/>
      <c r="F909" s="33"/>
      <c r="G909" s="32"/>
      <c r="H909" s="13">
        <f t="shared" si="68"/>
        <v>0</v>
      </c>
      <c r="I909" s="33">
        <f t="shared" si="67"/>
        <v>0</v>
      </c>
    </row>
    <row r="910" spans="1:9" x14ac:dyDescent="0.25">
      <c r="B910" s="40"/>
      <c r="C910" s="29" t="s">
        <v>936</v>
      </c>
      <c r="D910" s="50"/>
      <c r="E910" s="32"/>
      <c r="F910" s="33"/>
      <c r="G910" s="32"/>
      <c r="H910" s="13">
        <f t="shared" si="68"/>
        <v>0</v>
      </c>
      <c r="I910" s="33">
        <f t="shared" si="67"/>
        <v>0</v>
      </c>
    </row>
    <row r="911" spans="1:9" x14ac:dyDescent="0.25">
      <c r="B911" s="40"/>
      <c r="C911" s="29" t="s">
        <v>937</v>
      </c>
      <c r="D911" s="50"/>
      <c r="E911" s="32"/>
      <c r="F911" s="33"/>
      <c r="G911" s="32"/>
      <c r="H911" s="13">
        <f t="shared" si="68"/>
        <v>0</v>
      </c>
      <c r="I911" s="33">
        <f t="shared" si="67"/>
        <v>0</v>
      </c>
    </row>
    <row r="912" spans="1:9" x14ac:dyDescent="0.25">
      <c r="B912" s="40"/>
      <c r="C912" s="29" t="s">
        <v>938</v>
      </c>
      <c r="D912" s="50"/>
      <c r="E912" s="32"/>
      <c r="F912" s="33"/>
      <c r="G912" s="32"/>
      <c r="H912" s="13">
        <f t="shared" si="68"/>
        <v>0</v>
      </c>
      <c r="I912" s="33">
        <f t="shared" si="67"/>
        <v>0</v>
      </c>
    </row>
    <row r="913" spans="1:9" x14ac:dyDescent="0.25">
      <c r="B913" s="40"/>
      <c r="C913" s="29" t="s">
        <v>939</v>
      </c>
      <c r="D913" s="50"/>
      <c r="E913" s="32"/>
      <c r="F913" s="33"/>
      <c r="G913" s="32"/>
      <c r="H913" s="13">
        <f t="shared" si="68"/>
        <v>0</v>
      </c>
      <c r="I913" s="33">
        <f t="shared" si="67"/>
        <v>0</v>
      </c>
    </row>
    <row r="914" spans="1:9" x14ac:dyDescent="0.25">
      <c r="A914" s="30" t="s">
        <v>1335</v>
      </c>
      <c r="B914" s="3" t="s">
        <v>940</v>
      </c>
      <c r="C914" s="3" t="s">
        <v>941</v>
      </c>
      <c r="D914" s="50" t="s">
        <v>23</v>
      </c>
      <c r="E914" s="32">
        <v>3.3</v>
      </c>
      <c r="F914" s="60">
        <v>417.76</v>
      </c>
      <c r="G914" s="32">
        <v>24</v>
      </c>
      <c r="H914" s="13">
        <f t="shared" si="68"/>
        <v>518.02</v>
      </c>
      <c r="I914" s="33">
        <f t="shared" si="67"/>
        <v>1709.46</v>
      </c>
    </row>
    <row r="915" spans="1:9" x14ac:dyDescent="0.25">
      <c r="C915" s="3" t="s">
        <v>942</v>
      </c>
      <c r="D915" s="50"/>
      <c r="E915" s="32"/>
      <c r="F915" s="12"/>
      <c r="G915" s="32"/>
      <c r="H915" s="13">
        <f t="shared" si="68"/>
        <v>0</v>
      </c>
      <c r="I915" s="33">
        <f t="shared" si="67"/>
        <v>0</v>
      </c>
    </row>
    <row r="916" spans="1:9" x14ac:dyDescent="0.25">
      <c r="C916" s="3" t="s">
        <v>943</v>
      </c>
      <c r="D916" s="50"/>
      <c r="E916" s="32"/>
      <c r="F916" s="12"/>
      <c r="G916" s="32"/>
      <c r="H916" s="13">
        <f t="shared" si="68"/>
        <v>0</v>
      </c>
      <c r="I916" s="33">
        <f t="shared" si="67"/>
        <v>0</v>
      </c>
    </row>
    <row r="917" spans="1:9" x14ac:dyDescent="0.25">
      <c r="C917" s="3" t="s">
        <v>294</v>
      </c>
      <c r="D917" s="50"/>
      <c r="E917" s="32"/>
      <c r="F917" s="12"/>
      <c r="G917" s="32"/>
      <c r="H917" s="13">
        <f t="shared" si="68"/>
        <v>0</v>
      </c>
      <c r="I917" s="33">
        <f t="shared" si="67"/>
        <v>0</v>
      </c>
    </row>
    <row r="918" spans="1:9" x14ac:dyDescent="0.25">
      <c r="A918" s="30" t="s">
        <v>1287</v>
      </c>
      <c r="B918" s="3" t="s">
        <v>944</v>
      </c>
      <c r="C918" s="3" t="s">
        <v>945</v>
      </c>
      <c r="D918" s="50" t="s">
        <v>27</v>
      </c>
      <c r="E918" s="32">
        <v>10.68</v>
      </c>
      <c r="F918" s="60">
        <v>46.57</v>
      </c>
      <c r="G918" s="32">
        <v>24</v>
      </c>
      <c r="H918" s="13">
        <f t="shared" si="68"/>
        <v>57.74</v>
      </c>
      <c r="I918" s="33">
        <f t="shared" si="67"/>
        <v>616.66</v>
      </c>
    </row>
    <row r="919" spans="1:9" x14ac:dyDescent="0.25">
      <c r="C919" s="3" t="s">
        <v>946</v>
      </c>
      <c r="D919" s="50"/>
      <c r="E919" s="32"/>
      <c r="F919" s="12"/>
      <c r="G919" s="32"/>
      <c r="H919" s="13">
        <f t="shared" si="68"/>
        <v>0</v>
      </c>
      <c r="I919" s="33">
        <f t="shared" si="67"/>
        <v>0</v>
      </c>
    </row>
    <row r="920" spans="1:9" x14ac:dyDescent="0.25">
      <c r="A920" s="30" t="s">
        <v>1282</v>
      </c>
      <c r="B920" s="3" t="s">
        <v>947</v>
      </c>
      <c r="C920" s="3" t="s">
        <v>948</v>
      </c>
      <c r="D920" s="50" t="s">
        <v>23</v>
      </c>
      <c r="E920" s="32">
        <v>2.84</v>
      </c>
      <c r="F920" s="60">
        <v>385.82</v>
      </c>
      <c r="G920" s="32">
        <v>24</v>
      </c>
      <c r="H920" s="13">
        <f t="shared" si="68"/>
        <v>478.41</v>
      </c>
      <c r="I920" s="33">
        <f t="shared" si="67"/>
        <v>1358.68</v>
      </c>
    </row>
    <row r="921" spans="1:9" x14ac:dyDescent="0.25">
      <c r="C921" s="3" t="s">
        <v>949</v>
      </c>
      <c r="D921" s="50"/>
      <c r="E921" s="32"/>
      <c r="F921" s="33"/>
      <c r="G921" s="32"/>
      <c r="H921" s="13">
        <f t="shared" si="68"/>
        <v>0</v>
      </c>
      <c r="I921" s="33">
        <f t="shared" si="67"/>
        <v>0</v>
      </c>
    </row>
    <row r="922" spans="1:9" x14ac:dyDescent="0.25">
      <c r="C922" s="3" t="s">
        <v>1477</v>
      </c>
      <c r="D922" s="50"/>
      <c r="E922" s="32"/>
      <c r="F922" s="33"/>
      <c r="G922" s="32"/>
      <c r="H922" s="13">
        <f t="shared" si="68"/>
        <v>0</v>
      </c>
      <c r="I922" s="33">
        <f t="shared" si="67"/>
        <v>0</v>
      </c>
    </row>
    <row r="923" spans="1:9" x14ac:dyDescent="0.25">
      <c r="C923" s="3" t="s">
        <v>297</v>
      </c>
      <c r="D923" s="50"/>
      <c r="E923" s="32"/>
      <c r="F923" s="33"/>
      <c r="G923" s="32"/>
      <c r="H923" s="13">
        <f t="shared" si="68"/>
        <v>0</v>
      </c>
      <c r="I923" s="33">
        <f t="shared" si="67"/>
        <v>0</v>
      </c>
    </row>
    <row r="924" spans="1:9" x14ac:dyDescent="0.25">
      <c r="A924" s="30" t="s">
        <v>1321</v>
      </c>
      <c r="B924" s="40" t="s">
        <v>950</v>
      </c>
      <c r="C924" s="29" t="s">
        <v>951</v>
      </c>
      <c r="D924" s="50" t="s">
        <v>16</v>
      </c>
      <c r="E924" s="35">
        <v>168</v>
      </c>
      <c r="F924" s="9">
        <v>990</v>
      </c>
      <c r="G924" s="32">
        <v>24</v>
      </c>
      <c r="H924" s="13">
        <f t="shared" si="68"/>
        <v>1227.5999999999999</v>
      </c>
      <c r="I924" s="33">
        <f t="shared" si="67"/>
        <v>206236.79999999999</v>
      </c>
    </row>
    <row r="925" spans="1:9" x14ac:dyDescent="0.25">
      <c r="B925" s="40"/>
      <c r="C925" s="29" t="s">
        <v>952</v>
      </c>
      <c r="D925" s="50"/>
      <c r="E925" s="32"/>
      <c r="F925" s="33"/>
      <c r="G925" s="32"/>
      <c r="H925" s="13">
        <f t="shared" si="68"/>
        <v>0</v>
      </c>
      <c r="I925" s="33">
        <f t="shared" si="67"/>
        <v>0</v>
      </c>
    </row>
    <row r="926" spans="1:9" x14ac:dyDescent="0.25">
      <c r="B926" s="40"/>
      <c r="C926" s="29" t="s">
        <v>953</v>
      </c>
      <c r="D926" s="50"/>
      <c r="E926" s="32"/>
      <c r="F926" s="33"/>
      <c r="G926" s="32"/>
      <c r="H926" s="13">
        <f t="shared" si="68"/>
        <v>0</v>
      </c>
      <c r="I926" s="33">
        <f t="shared" si="67"/>
        <v>0</v>
      </c>
    </row>
    <row r="927" spans="1:9" x14ac:dyDescent="0.25">
      <c r="B927" s="40"/>
      <c r="C927" s="29" t="s">
        <v>954</v>
      </c>
      <c r="D927" s="50"/>
      <c r="E927" s="32"/>
      <c r="F927" s="33"/>
      <c r="G927" s="32"/>
      <c r="H927" s="13">
        <f t="shared" si="68"/>
        <v>0</v>
      </c>
      <c r="I927" s="33">
        <f t="shared" si="67"/>
        <v>0</v>
      </c>
    </row>
    <row r="928" spans="1:9" x14ac:dyDescent="0.25">
      <c r="B928" s="40"/>
      <c r="C928" s="29" t="s">
        <v>955</v>
      </c>
      <c r="D928" s="50"/>
      <c r="E928" s="32"/>
      <c r="F928" s="33"/>
      <c r="G928" s="32"/>
      <c r="H928" s="13">
        <f t="shared" si="68"/>
        <v>0</v>
      </c>
      <c r="I928" s="33">
        <f t="shared" si="67"/>
        <v>0</v>
      </c>
    </row>
    <row r="929" spans="1:12" x14ac:dyDescent="0.25">
      <c r="B929" s="40"/>
      <c r="C929" s="29" t="s">
        <v>956</v>
      </c>
      <c r="D929" s="50"/>
      <c r="E929" s="32"/>
      <c r="F929" s="33"/>
      <c r="G929" s="32"/>
      <c r="H929" s="13">
        <f t="shared" si="68"/>
        <v>0</v>
      </c>
      <c r="I929" s="33">
        <f t="shared" si="67"/>
        <v>0</v>
      </c>
    </row>
    <row r="930" spans="1:12" x14ac:dyDescent="0.25">
      <c r="B930" s="29"/>
      <c r="C930" s="29"/>
      <c r="D930" s="50"/>
      <c r="E930" s="32"/>
      <c r="F930" s="33"/>
      <c r="G930" s="32"/>
      <c r="H930" s="13">
        <f t="shared" si="68"/>
        <v>0</v>
      </c>
      <c r="I930" s="33">
        <f t="shared" si="67"/>
        <v>0</v>
      </c>
    </row>
    <row r="931" spans="1:12" x14ac:dyDescent="0.25">
      <c r="B931" s="37"/>
      <c r="C931" s="37" t="s">
        <v>17</v>
      </c>
      <c r="D931" s="52"/>
      <c r="E931" s="38"/>
      <c r="F931" s="39"/>
      <c r="G931" s="38"/>
      <c r="H931" s="38"/>
      <c r="I931" s="71">
        <f>SUM(I762:I930)</f>
        <v>525794.80999999994</v>
      </c>
    </row>
    <row r="932" spans="1:12" x14ac:dyDescent="0.25">
      <c r="B932" s="29"/>
      <c r="C932" s="29"/>
      <c r="D932" s="50"/>
      <c r="E932" s="32"/>
      <c r="F932" s="33"/>
      <c r="G932" s="32"/>
      <c r="H932" s="32"/>
      <c r="I932" s="33"/>
    </row>
    <row r="933" spans="1:12" x14ac:dyDescent="0.25">
      <c r="A933" s="16"/>
      <c r="B933" s="37" t="s">
        <v>957</v>
      </c>
      <c r="C933" s="37" t="s">
        <v>958</v>
      </c>
      <c r="D933" s="52"/>
      <c r="E933" s="38"/>
      <c r="F933" s="39"/>
      <c r="G933" s="38"/>
      <c r="H933" s="38"/>
      <c r="I933" s="39"/>
    </row>
    <row r="934" spans="1:12" x14ac:dyDescent="0.25">
      <c r="A934" s="30" t="s">
        <v>1308</v>
      </c>
      <c r="B934" s="3" t="s">
        <v>959</v>
      </c>
      <c r="C934" s="3" t="s">
        <v>960</v>
      </c>
      <c r="D934" s="50" t="s">
        <v>16</v>
      </c>
      <c r="E934" s="32">
        <v>7</v>
      </c>
      <c r="F934" s="60">
        <v>1745.38</v>
      </c>
      <c r="G934" s="32">
        <v>24</v>
      </c>
      <c r="H934" s="13">
        <f>TRUNC(+F934*((+G934/100)+1),2)</f>
        <v>2164.27</v>
      </c>
      <c r="I934" s="33">
        <f t="shared" ref="I934:I960" si="69">TRUNC((+E934*H934),2)</f>
        <v>15149.89</v>
      </c>
    </row>
    <row r="935" spans="1:12" x14ac:dyDescent="0.25">
      <c r="C935" s="3" t="s">
        <v>1478</v>
      </c>
      <c r="D935" s="50"/>
      <c r="E935" s="32"/>
      <c r="F935" s="12"/>
      <c r="G935" s="32"/>
      <c r="H935" s="13">
        <f t="shared" ref="H935:H959" si="70">TRUNC(+F935*((+G935/100)+1),2)</f>
        <v>0</v>
      </c>
      <c r="I935" s="33">
        <f t="shared" si="69"/>
        <v>0</v>
      </c>
    </row>
    <row r="936" spans="1:12" x14ac:dyDescent="0.25">
      <c r="C936" s="3" t="s">
        <v>1479</v>
      </c>
      <c r="D936" s="50"/>
      <c r="E936" s="32"/>
      <c r="F936" s="12"/>
      <c r="G936" s="32"/>
      <c r="H936" s="13">
        <f t="shared" si="70"/>
        <v>0</v>
      </c>
      <c r="I936" s="33">
        <f t="shared" si="69"/>
        <v>0</v>
      </c>
    </row>
    <row r="937" spans="1:12" x14ac:dyDescent="0.25">
      <c r="A937" s="30" t="s">
        <v>1309</v>
      </c>
      <c r="B937" s="3" t="s">
        <v>961</v>
      </c>
      <c r="C937" s="3" t="s">
        <v>962</v>
      </c>
      <c r="D937" s="50" t="s">
        <v>16</v>
      </c>
      <c r="E937" s="32">
        <v>7</v>
      </c>
      <c r="F937" s="60">
        <v>37.69</v>
      </c>
      <c r="G937" s="32">
        <v>24</v>
      </c>
      <c r="H937" s="13">
        <f t="shared" si="70"/>
        <v>46.73</v>
      </c>
      <c r="I937" s="33">
        <f t="shared" si="69"/>
        <v>327.11</v>
      </c>
      <c r="L937" s="12"/>
    </row>
    <row r="938" spans="1:12" x14ac:dyDescent="0.25">
      <c r="C938" s="3" t="s">
        <v>963</v>
      </c>
      <c r="D938" s="50"/>
      <c r="E938" s="32"/>
      <c r="F938" s="12"/>
      <c r="G938" s="32"/>
      <c r="H938" s="13">
        <f t="shared" si="70"/>
        <v>0</v>
      </c>
      <c r="I938" s="33">
        <f t="shared" si="69"/>
        <v>0</v>
      </c>
      <c r="L938" s="12"/>
    </row>
    <row r="939" spans="1:12" x14ac:dyDescent="0.25">
      <c r="C939" s="3" t="s">
        <v>964</v>
      </c>
      <c r="D939" s="50"/>
      <c r="E939" s="32"/>
      <c r="F939" s="12"/>
      <c r="G939" s="32"/>
      <c r="H939" s="13">
        <f t="shared" si="70"/>
        <v>0</v>
      </c>
      <c r="I939" s="33">
        <f t="shared" si="69"/>
        <v>0</v>
      </c>
      <c r="L939" s="12"/>
    </row>
    <row r="940" spans="1:12" x14ac:dyDescent="0.25">
      <c r="C940" s="3" t="s">
        <v>965</v>
      </c>
      <c r="D940" s="50"/>
      <c r="E940" s="32"/>
      <c r="F940" s="12"/>
      <c r="G940" s="32"/>
      <c r="H940" s="13">
        <f t="shared" si="70"/>
        <v>0</v>
      </c>
      <c r="I940" s="33">
        <f t="shared" si="69"/>
        <v>0</v>
      </c>
      <c r="L940" s="12"/>
    </row>
    <row r="941" spans="1:12" x14ac:dyDescent="0.25">
      <c r="C941" s="3" t="s">
        <v>966</v>
      </c>
      <c r="D941" s="50"/>
      <c r="E941" s="32"/>
      <c r="F941" s="12"/>
      <c r="G941" s="32"/>
      <c r="H941" s="13">
        <f t="shared" si="70"/>
        <v>0</v>
      </c>
      <c r="I941" s="33">
        <f t="shared" si="69"/>
        <v>0</v>
      </c>
      <c r="L941" s="12"/>
    </row>
    <row r="942" spans="1:12" x14ac:dyDescent="0.25">
      <c r="A942" s="30" t="s">
        <v>1310</v>
      </c>
      <c r="B942" s="3" t="s">
        <v>967</v>
      </c>
      <c r="C942" s="3" t="s">
        <v>968</v>
      </c>
      <c r="D942" s="50" t="s">
        <v>16</v>
      </c>
      <c r="E942" s="32">
        <v>7</v>
      </c>
      <c r="F942" s="60">
        <v>139.03</v>
      </c>
      <c r="G942" s="32">
        <v>24</v>
      </c>
      <c r="H942" s="13">
        <f t="shared" si="70"/>
        <v>172.39</v>
      </c>
      <c r="I942" s="33">
        <f t="shared" si="69"/>
        <v>1206.73</v>
      </c>
      <c r="L942" s="12"/>
    </row>
    <row r="943" spans="1:12" x14ac:dyDescent="0.25">
      <c r="C943" s="3" t="s">
        <v>969</v>
      </c>
      <c r="D943" s="50"/>
      <c r="E943" s="32"/>
      <c r="F943" s="12"/>
      <c r="G943" s="32"/>
      <c r="H943" s="13">
        <f t="shared" si="70"/>
        <v>0</v>
      </c>
      <c r="I943" s="33">
        <f t="shared" si="69"/>
        <v>0</v>
      </c>
      <c r="L943" s="12"/>
    </row>
    <row r="944" spans="1:12" x14ac:dyDescent="0.25">
      <c r="C944" s="3" t="s">
        <v>1480</v>
      </c>
      <c r="D944" s="50"/>
      <c r="E944" s="32"/>
      <c r="F944" s="12"/>
      <c r="G944" s="32"/>
      <c r="H944" s="13">
        <f t="shared" si="70"/>
        <v>0</v>
      </c>
      <c r="I944" s="33">
        <f t="shared" si="69"/>
        <v>0</v>
      </c>
      <c r="L944" s="12"/>
    </row>
    <row r="945" spans="1:12" x14ac:dyDescent="0.25">
      <c r="A945" s="30" t="s">
        <v>1197</v>
      </c>
      <c r="B945" s="3" t="s">
        <v>970</v>
      </c>
      <c r="C945" s="3" t="s">
        <v>1481</v>
      </c>
      <c r="D945" s="50" t="s">
        <v>16</v>
      </c>
      <c r="E945" s="32">
        <v>1</v>
      </c>
      <c r="F945" s="60">
        <v>324.72000000000003</v>
      </c>
      <c r="G945" s="32">
        <v>24</v>
      </c>
      <c r="H945" s="13">
        <f t="shared" ref="H945" si="71">TRUNC(+F945*((+G945/100)+1),2)</f>
        <v>402.65</v>
      </c>
      <c r="I945" s="33">
        <f t="shared" ref="I945" si="72">TRUNC((+E945*H945),2)</f>
        <v>402.65</v>
      </c>
      <c r="L945" s="12"/>
    </row>
    <row r="946" spans="1:12" x14ac:dyDescent="0.25">
      <c r="A946" s="41"/>
      <c r="C946" s="3" t="s">
        <v>1482</v>
      </c>
      <c r="D946" s="50"/>
      <c r="E946" s="32"/>
      <c r="F946" s="12"/>
      <c r="G946" s="32"/>
      <c r="I946" s="33"/>
      <c r="L946" s="12"/>
    </row>
    <row r="947" spans="1:12" x14ac:dyDescent="0.25">
      <c r="A947" s="30" t="s">
        <v>1312</v>
      </c>
      <c r="B947" s="3" t="s">
        <v>1483</v>
      </c>
      <c r="C947" s="3" t="s">
        <v>1484</v>
      </c>
      <c r="D947" s="50" t="s">
        <v>16</v>
      </c>
      <c r="E947" s="32">
        <v>11</v>
      </c>
      <c r="F947" s="60">
        <v>69.73</v>
      </c>
      <c r="G947" s="32">
        <v>24</v>
      </c>
      <c r="H947" s="13">
        <f t="shared" ref="H947" si="73">TRUNC(+F947*((+G947/100)+1),2)</f>
        <v>86.46</v>
      </c>
      <c r="I947" s="33">
        <f t="shared" ref="I947" si="74">TRUNC((+E947*H947),2)</f>
        <v>951.06</v>
      </c>
      <c r="L947" s="12"/>
    </row>
    <row r="948" spans="1:12" x14ac:dyDescent="0.25">
      <c r="A948" s="41"/>
      <c r="C948" s="3" t="s">
        <v>1485</v>
      </c>
      <c r="D948" s="50"/>
      <c r="E948" s="32"/>
      <c r="F948" s="12"/>
      <c r="G948" s="32"/>
      <c r="I948" s="33"/>
      <c r="L948" s="12"/>
    </row>
    <row r="949" spans="1:12" x14ac:dyDescent="0.25">
      <c r="C949" s="3" t="s">
        <v>1486</v>
      </c>
      <c r="D949" s="50"/>
      <c r="E949" s="32"/>
      <c r="F949" s="12"/>
      <c r="G949" s="32"/>
      <c r="H949" s="13">
        <f t="shared" si="70"/>
        <v>0</v>
      </c>
      <c r="I949" s="33">
        <f t="shared" si="69"/>
        <v>0</v>
      </c>
      <c r="L949" s="12"/>
    </row>
    <row r="950" spans="1:12" x14ac:dyDescent="0.25">
      <c r="A950" s="30" t="s">
        <v>1311</v>
      </c>
      <c r="B950" s="3" t="s">
        <v>971</v>
      </c>
      <c r="C950" s="3" t="s">
        <v>972</v>
      </c>
      <c r="D950" s="50" t="s">
        <v>16</v>
      </c>
      <c r="E950" s="32">
        <v>11</v>
      </c>
      <c r="F950" s="60">
        <v>802.4</v>
      </c>
      <c r="G950" s="32">
        <v>24</v>
      </c>
      <c r="H950" s="13">
        <f t="shared" ref="H950" si="75">TRUNC(+F950*((+G950/100)+1),2)</f>
        <v>994.97</v>
      </c>
      <c r="I950" s="33">
        <f t="shared" ref="I950" si="76">TRUNC((+E950*H950),2)</f>
        <v>10944.67</v>
      </c>
      <c r="L950" s="12"/>
    </row>
    <row r="951" spans="1:12" x14ac:dyDescent="0.25">
      <c r="C951" s="3" t="s">
        <v>973</v>
      </c>
      <c r="D951" s="50"/>
      <c r="E951" s="32"/>
      <c r="F951" s="33"/>
      <c r="G951" s="32"/>
      <c r="H951" s="13">
        <f t="shared" si="70"/>
        <v>0</v>
      </c>
      <c r="I951" s="33">
        <f t="shared" si="69"/>
        <v>0</v>
      </c>
      <c r="L951" s="12"/>
    </row>
    <row r="952" spans="1:12" x14ac:dyDescent="0.25">
      <c r="C952" s="3" t="s">
        <v>974</v>
      </c>
      <c r="D952" s="50"/>
      <c r="E952" s="32"/>
      <c r="F952" s="33"/>
      <c r="G952" s="32"/>
      <c r="H952" s="13">
        <f t="shared" si="70"/>
        <v>0</v>
      </c>
      <c r="I952" s="33">
        <f t="shared" si="69"/>
        <v>0</v>
      </c>
      <c r="L952" s="12"/>
    </row>
    <row r="953" spans="1:12" x14ac:dyDescent="0.25">
      <c r="A953" s="41"/>
      <c r="C953" s="3" t="s">
        <v>975</v>
      </c>
      <c r="D953" s="50"/>
      <c r="E953" s="32"/>
      <c r="F953" s="33"/>
      <c r="G953" s="32"/>
      <c r="I953" s="33"/>
      <c r="L953" s="12"/>
    </row>
    <row r="954" spans="1:12" x14ac:dyDescent="0.25">
      <c r="C954" s="3" t="s">
        <v>1487</v>
      </c>
      <c r="D954" s="50"/>
      <c r="E954" s="32"/>
      <c r="F954" s="33"/>
      <c r="G954" s="32"/>
      <c r="H954" s="13">
        <f>TRUNC(+F954*((+G954/100)+1),2)</f>
        <v>0</v>
      </c>
      <c r="I954" s="33">
        <f t="shared" si="69"/>
        <v>0</v>
      </c>
      <c r="L954" s="12"/>
    </row>
    <row r="955" spans="1:12" x14ac:dyDescent="0.25">
      <c r="B955" s="29"/>
      <c r="C955" s="29"/>
      <c r="D955" s="50"/>
      <c r="E955" s="32"/>
      <c r="F955" s="33"/>
      <c r="G955" s="32"/>
      <c r="H955" s="13">
        <f t="shared" si="70"/>
        <v>0</v>
      </c>
      <c r="I955" s="33">
        <f t="shared" si="69"/>
        <v>0</v>
      </c>
      <c r="L955" s="42"/>
    </row>
    <row r="956" spans="1:12" x14ac:dyDescent="0.25">
      <c r="B956" s="29"/>
      <c r="C956" s="29"/>
      <c r="D956" s="50"/>
      <c r="E956" s="32"/>
      <c r="F956" s="33"/>
      <c r="G956" s="32"/>
      <c r="H956" s="13">
        <f t="shared" si="70"/>
        <v>0</v>
      </c>
      <c r="I956" s="33">
        <f t="shared" si="69"/>
        <v>0</v>
      </c>
    </row>
    <row r="957" spans="1:12" x14ac:dyDescent="0.25">
      <c r="B957" s="29"/>
      <c r="C957" s="29"/>
      <c r="D957" s="50"/>
      <c r="E957" s="32"/>
      <c r="F957" s="33"/>
      <c r="G957" s="32"/>
      <c r="H957" s="13">
        <f t="shared" si="70"/>
        <v>0</v>
      </c>
      <c r="I957" s="33">
        <f t="shared" si="69"/>
        <v>0</v>
      </c>
    </row>
    <row r="958" spans="1:12" x14ac:dyDescent="0.25">
      <c r="B958" s="29"/>
      <c r="C958" s="29"/>
      <c r="D958" s="50"/>
      <c r="E958" s="32"/>
      <c r="F958" s="33"/>
      <c r="G958" s="32"/>
      <c r="H958" s="13">
        <f t="shared" si="70"/>
        <v>0</v>
      </c>
      <c r="I958" s="33">
        <f t="shared" si="69"/>
        <v>0</v>
      </c>
    </row>
    <row r="959" spans="1:12" x14ac:dyDescent="0.25">
      <c r="B959" s="29"/>
      <c r="C959" s="29"/>
      <c r="D959" s="50"/>
      <c r="E959" s="32"/>
      <c r="F959" s="33"/>
      <c r="G959" s="32"/>
      <c r="H959" s="13">
        <f t="shared" si="70"/>
        <v>0</v>
      </c>
      <c r="I959" s="33">
        <f t="shared" si="69"/>
        <v>0</v>
      </c>
    </row>
    <row r="960" spans="1:12" x14ac:dyDescent="0.25">
      <c r="B960" s="29"/>
      <c r="C960" s="29"/>
      <c r="D960" s="50"/>
      <c r="E960" s="32"/>
      <c r="F960" s="33"/>
      <c r="G960" s="32"/>
      <c r="H960" s="33"/>
      <c r="I960" s="33">
        <f t="shared" si="69"/>
        <v>0</v>
      </c>
    </row>
    <row r="961" spans="1:9" x14ac:dyDescent="0.25">
      <c r="B961" s="29"/>
      <c r="C961" s="37" t="s">
        <v>17</v>
      </c>
      <c r="D961" s="52"/>
      <c r="E961" s="38"/>
      <c r="F961" s="39"/>
      <c r="G961" s="38"/>
      <c r="H961" s="39"/>
      <c r="I961" s="71">
        <f>SUM(I934:I960)</f>
        <v>28982.11</v>
      </c>
    </row>
    <row r="962" spans="1:9" x14ac:dyDescent="0.25">
      <c r="B962" s="29"/>
      <c r="C962" s="43"/>
      <c r="D962" s="53"/>
      <c r="E962" s="44"/>
      <c r="F962" s="45"/>
      <c r="G962" s="44"/>
      <c r="H962" s="45"/>
      <c r="I962" s="45"/>
    </row>
    <row r="963" spans="1:9" x14ac:dyDescent="0.25">
      <c r="B963" s="29"/>
      <c r="C963" s="29"/>
      <c r="D963" s="50"/>
      <c r="E963" s="32"/>
      <c r="F963" s="33"/>
      <c r="G963" s="32"/>
      <c r="H963" s="33"/>
      <c r="I963" s="33"/>
    </row>
    <row r="964" spans="1:9" ht="15.75" x14ac:dyDescent="0.25">
      <c r="A964" s="16"/>
      <c r="B964" s="37"/>
      <c r="C964" s="37" t="s">
        <v>981</v>
      </c>
      <c r="D964" s="52"/>
      <c r="E964" s="38"/>
      <c r="F964" s="39"/>
      <c r="G964" s="38"/>
      <c r="H964" s="39"/>
      <c r="I964" s="46">
        <f>SUM(I17,I29,I39,I50,I70,I96,I113,I118,I126,I147,I191,I207,I307,I405,I681,I721,I759,I931,I961)</f>
        <v>3064515.9</v>
      </c>
    </row>
    <row r="965" spans="1:9" x14ac:dyDescent="0.25">
      <c r="B965" s="29"/>
      <c r="C965" s="29"/>
      <c r="D965" s="50"/>
      <c r="E965" s="32"/>
      <c r="F965" s="33"/>
      <c r="G965" s="32"/>
      <c r="H965" s="33"/>
      <c r="I965" s="33"/>
    </row>
    <row r="966" spans="1:9" x14ac:dyDescent="0.25">
      <c r="B966" s="29"/>
      <c r="C966" s="29" t="s">
        <v>3</v>
      </c>
      <c r="D966" s="50"/>
      <c r="E966" s="32"/>
      <c r="F966" s="33"/>
      <c r="G966" s="32"/>
      <c r="H966" s="33"/>
      <c r="I966" s="33"/>
    </row>
    <row r="970" spans="1:9" x14ac:dyDescent="0.25">
      <c r="I970" s="12"/>
    </row>
    <row r="971" spans="1:9" x14ac:dyDescent="0.25">
      <c r="I971" s="12"/>
    </row>
    <row r="972" spans="1:9" x14ac:dyDescent="0.25">
      <c r="D972" s="6"/>
    </row>
  </sheetData>
  <mergeCells count="2">
    <mergeCell ref="C613:C616"/>
    <mergeCell ref="F890:F891"/>
  </mergeCells>
  <pageMargins left="0.51181102362204722" right="0.51181102362204722" top="0.59055118110236227" bottom="0.59055118110236227" header="0.31496062992125984" footer="0.31496062992125984"/>
  <pageSetup paperSize="9" scale="49" orientation="portrait" r:id="rId1"/>
  <headerFooter>
    <oddFooter>&amp;R&amp;G
&amp;P</oddFoot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</vt:i4>
      </vt:variant>
      <vt:variant>
        <vt:lpstr>Intervalos nomeados</vt:lpstr>
      </vt:variant>
      <vt:variant>
        <vt:i4>1</vt:i4>
      </vt:variant>
    </vt:vector>
  </HeadingPairs>
  <TitlesOfParts>
    <vt:vector size="2" baseType="lpstr">
      <vt:lpstr>ORÇAMENTO </vt:lpstr>
      <vt:lpstr>Banco_de_dados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Melecchi</dc:creator>
  <cp:lastModifiedBy>Patricia Viçoso Figueiredo</cp:lastModifiedBy>
  <cp:lastPrinted>2017-11-30T18:27:22Z</cp:lastPrinted>
  <dcterms:created xsi:type="dcterms:W3CDTF">2017-10-02T21:09:55Z</dcterms:created>
  <dcterms:modified xsi:type="dcterms:W3CDTF">2020-09-28T15:04:49Z</dcterms:modified>
</cp:coreProperties>
</file>